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610"/>
  <workbookPr/>
  <mc:AlternateContent xmlns:mc="http://schemas.openxmlformats.org/markup-compatibility/2006">
    <mc:Choice Requires="x15">
      <x15ac:absPath xmlns:x15ac="http://schemas.microsoft.com/office/spreadsheetml/2010/11/ac" url="/Users/tommyyong/Documents/Ferrobobfergusonite/Phosphates_Tommy2016_10_11SX100/"/>
    </mc:Choice>
  </mc:AlternateContent>
  <bookViews>
    <workbookView xWindow="0" yWindow="460" windowWidth="25600" windowHeight="12440"/>
  </bookViews>
  <sheets>
    <sheet name="Sheet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D14" i="1"/>
  <c r="E14" i="1"/>
  <c r="F14" i="1"/>
  <c r="G14" i="1"/>
  <c r="H14" i="1"/>
  <c r="I14" i="1"/>
  <c r="J14" i="1"/>
  <c r="K14" i="1"/>
  <c r="L14" i="1"/>
  <c r="B14" i="1"/>
  <c r="L13" i="1"/>
  <c r="C13" i="1"/>
  <c r="D13" i="1"/>
  <c r="E13" i="1"/>
  <c r="F13" i="1"/>
  <c r="G13" i="1"/>
  <c r="H13" i="1"/>
  <c r="I13" i="1"/>
  <c r="J13" i="1"/>
  <c r="K13" i="1"/>
  <c r="B13" i="1"/>
</calcChain>
</file>

<file path=xl/sharedStrings.xml><?xml version="1.0" encoding="utf-8"?>
<sst xmlns="http://schemas.openxmlformats.org/spreadsheetml/2006/main" count="114" uniqueCount="83">
  <si>
    <t xml:space="preserve"> </t>
  </si>
  <si>
    <t>Oxide</t>
  </si>
  <si>
    <t>Point#</t>
  </si>
  <si>
    <t>Total</t>
  </si>
  <si>
    <t>Al2O3</t>
  </si>
  <si>
    <t>MgO</t>
  </si>
  <si>
    <t>Na2O</t>
  </si>
  <si>
    <t>SiO2</t>
  </si>
  <si>
    <t>CaO</t>
  </si>
  <si>
    <t>FeO</t>
  </si>
  <si>
    <t>P2O5</t>
  </si>
  <si>
    <t>K2O</t>
  </si>
  <si>
    <t>MnO</t>
  </si>
  <si>
    <t>ZnO</t>
  </si>
  <si>
    <t>Average</t>
  </si>
  <si>
    <t>S.D.</t>
  </si>
  <si>
    <t>Experimental setup</t>
  </si>
  <si>
    <t xml:space="preserve">Column Conditions :  Cond 1 : 15keV 20nA  </t>
  </si>
  <si>
    <t xml:space="preserve"> Sp</t>
  </si>
  <si>
    <t>Elements</t>
  </si>
  <si>
    <t>Xtal</t>
  </si>
  <si>
    <t>Position</t>
  </si>
  <si>
    <t>Bg+</t>
  </si>
  <si>
    <t>Bg-</t>
  </si>
  <si>
    <t>Slope</t>
  </si>
  <si>
    <t>Bias</t>
  </si>
  <si>
    <t>Gain</t>
  </si>
  <si>
    <t>Dtime</t>
  </si>
  <si>
    <t>Blin</t>
  </si>
  <si>
    <t>Wind</t>
  </si>
  <si>
    <t>Mode</t>
  </si>
  <si>
    <t xml:space="preserve"> Sp4</t>
  </si>
  <si>
    <t>Al Ka</t>
  </si>
  <si>
    <t>TAP</t>
  </si>
  <si>
    <t xml:space="preserve">   </t>
  </si>
  <si>
    <t>Diff</t>
  </si>
  <si>
    <t>Mg Ka</t>
  </si>
  <si>
    <t xml:space="preserve"> Sp1</t>
  </si>
  <si>
    <t>Na Ka</t>
  </si>
  <si>
    <t>Si Ka</t>
  </si>
  <si>
    <t xml:space="preserve"> Sp2</t>
  </si>
  <si>
    <t>Ca Ka</t>
  </si>
  <si>
    <t>LPET</t>
  </si>
  <si>
    <t xml:space="preserve"> Sp5</t>
  </si>
  <si>
    <t>Fe Ka</t>
  </si>
  <si>
    <t>LLIF</t>
  </si>
  <si>
    <t xml:space="preserve"> Sp3</t>
  </si>
  <si>
    <t>P  Ka</t>
  </si>
  <si>
    <t>K  Ka</t>
  </si>
  <si>
    <t>Mn Ka</t>
  </si>
  <si>
    <t>Zn Ka</t>
  </si>
  <si>
    <t xml:space="preserve">Standard Name :   </t>
  </si>
  <si>
    <t xml:space="preserve"> Al, Ca On anor-hk </t>
  </si>
  <si>
    <t xml:space="preserve"> Mg, Si On ol-fo92 </t>
  </si>
  <si>
    <t xml:space="preserve"> Na On albite-Cr </t>
  </si>
  <si>
    <t xml:space="preserve"> Fe On fayalite </t>
  </si>
  <si>
    <t xml:space="preserve"> P  On ap-synap </t>
  </si>
  <si>
    <t xml:space="preserve"> K  On kspar-OR1 </t>
  </si>
  <si>
    <t xml:space="preserve"> Mn On rhod791 </t>
  </si>
  <si>
    <t xml:space="preserve"> Zn On ZnS </t>
  </si>
  <si>
    <t xml:space="preserve">Standard composition :   </t>
  </si>
  <si>
    <t xml:space="preserve"> anor-hk = Si : 20.57%, Al : 18.98%, Fe : 0.38%, Mg : 0.05%, Ca : 13.71%, Na : 0.44%, O  : 46.08% </t>
  </si>
  <si>
    <t xml:space="preserve"> ol-fo92 = Si : 19.13%, Al : 0.02%, Fe : 6.36%, Mn : 0.09%, Mg : 30.33%, Ca : 0.07%, Ni : 0.32%, O  : 43.74% </t>
  </si>
  <si>
    <t xml:space="preserve"> albite-Cr = Si : 31.96%, Al : 10.39%, Fe : 0.01%, Ca : 0.01%, Na : 8.77%, K  : 0.02%, O  : 48.72% </t>
  </si>
  <si>
    <t xml:space="preserve"> fayalite = Si : 13.84%, Ti : 0.01%, Al : 0.05%, Fe : 52.24%, Mn : 1.55%, Mg : 0.06%, Ca : 0.21%, Zn : 0.38%, O  : 31.45% </t>
  </si>
  <si>
    <t xml:space="preserve"> ap-synap = F  : 3.77%, P  : 18.43%, Ca : 39.74%, O  : 38.07% </t>
  </si>
  <si>
    <t xml:space="preserve"> kspar-OR1 = Si : 30.1%, Al : 9.83%, Fe : 0.02%, Na : 0.85%, K  : 12.39%, Ba : 0.73%, Sr : 0.03%, Rb : 0.03%, H  : 0.01%, O  : 46.04% </t>
  </si>
  <si>
    <t xml:space="preserve"> rhod791 = Si : 21.66%, Ti : 0.01%, Al : 0.02%, Fe : 2.1%, Mn : 36.14%, Mg : 0.58%, Ca : 2.69%, O  : 37.28% </t>
  </si>
  <si>
    <t xml:space="preserve"> ZnS = Zn : 67.09%, S  : 32.91% </t>
  </si>
  <si>
    <t xml:space="preserve">Calibration file name (Element intensity cps/nA) :   </t>
  </si>
  <si>
    <t xml:space="preserve"> Al : anor-hk_AlSp4_090.calDat (Al : 353.9 cps/nA) </t>
  </si>
  <si>
    <t xml:space="preserve"> Mg : ol-fo92_MgSp4_SiSp1_089.calDat (Mg : 429.5 cps/nA) </t>
  </si>
  <si>
    <t xml:space="preserve"> Na : albite-Cr_NaSp1_141.calDat (Na : 68.2 cps/nA) </t>
  </si>
  <si>
    <t xml:space="preserve"> Si : ol-fo92_SiSp1_058.calDat (Si : 340.6 cps/nA) </t>
  </si>
  <si>
    <t xml:space="preserve"> Ca : anor-hk_AlSp4_CaSp2_029.calDat (Ca : 299.1 cps/nA) </t>
  </si>
  <si>
    <t xml:space="preserve"> Fe : fayalite_FeSp5_133.calDat (Fe : 268.2 cps/nA) </t>
  </si>
  <si>
    <t xml:space="preserve"> P  : ap-synap_P Sp3_002.calDat (P  : 118.2 cps/nA) </t>
  </si>
  <si>
    <t xml:space="preserve"> K  : kspar-OR1_K Sp3_050.calDat (K  : 193.2 cps/nA) </t>
  </si>
  <si>
    <t xml:space="preserve"> Mn : rhod791_MnSp5_139.calDat (Mn : 169.0 cps/nA) </t>
  </si>
  <si>
    <t xml:space="preserve"> Zn : ZnS_ZnSp5_031.calDat (Zn : 199.4 cps/nA) </t>
  </si>
  <si>
    <t xml:space="preserve">Beam Size :  0 µm </t>
  </si>
  <si>
    <r>
      <t>Formula: (Na</t>
    </r>
    <r>
      <rPr>
        <b/>
        <vertAlign val="subscript"/>
        <sz val="16"/>
        <color theme="1"/>
        <rFont val="Calibri (Body)"/>
      </rPr>
      <t>0.93</t>
    </r>
    <r>
      <rPr>
        <b/>
        <sz val="16"/>
        <color theme="1"/>
        <rFont val="Calibri"/>
        <scheme val="minor"/>
      </rPr>
      <t>Ca</t>
    </r>
    <r>
      <rPr>
        <b/>
        <vertAlign val="subscript"/>
        <sz val="16"/>
        <color theme="1"/>
        <rFont val="Calibri (Body)"/>
      </rPr>
      <t>0.0</t>
    </r>
    <r>
      <rPr>
        <b/>
        <vertAlign val="subscript"/>
        <sz val="16"/>
        <color theme="1"/>
        <rFont val="Calibri"/>
        <scheme val="minor"/>
      </rPr>
      <t>3</t>
    </r>
    <r>
      <rPr>
        <b/>
        <sz val="16"/>
        <color theme="1"/>
        <rFont val="Calibri"/>
        <scheme val="minor"/>
      </rPr>
      <t>)</t>
    </r>
    <r>
      <rPr>
        <b/>
        <vertAlign val="subscript"/>
        <sz val="16"/>
        <color theme="1"/>
        <rFont val="Calibri (Body)"/>
      </rPr>
      <t>∑=0.96</t>
    </r>
    <r>
      <rPr>
        <b/>
        <sz val="16"/>
        <color theme="1"/>
        <rFont val="Calibri"/>
        <scheme val="minor"/>
      </rPr>
      <t>(Mn</t>
    </r>
    <r>
      <rPr>
        <b/>
        <vertAlign val="subscript"/>
        <sz val="16"/>
        <color theme="1"/>
        <rFont val="Calibri (Body)"/>
      </rPr>
      <t>0.77</t>
    </r>
    <r>
      <rPr>
        <b/>
        <sz val="16"/>
        <color theme="1"/>
        <rFont val="Calibri"/>
        <scheme val="minor"/>
      </rPr>
      <t>Mg</t>
    </r>
    <r>
      <rPr>
        <b/>
        <vertAlign val="subscript"/>
        <sz val="16"/>
        <color theme="1"/>
        <rFont val="Calibri (Body)"/>
      </rPr>
      <t>0.06</t>
    </r>
    <r>
      <rPr>
        <b/>
        <sz val="16"/>
        <color theme="1"/>
        <rFont val="Calibri"/>
        <scheme val="minor"/>
      </rPr>
      <t>Fe</t>
    </r>
    <r>
      <rPr>
        <b/>
        <vertAlign val="superscript"/>
        <sz val="16"/>
        <color theme="1"/>
        <rFont val="Calibri (Body)"/>
      </rPr>
      <t>2+</t>
    </r>
    <r>
      <rPr>
        <b/>
        <vertAlign val="subscript"/>
        <sz val="16"/>
        <color theme="1"/>
        <rFont val="Calibri (Body)"/>
      </rPr>
      <t>0.21</t>
    </r>
    <r>
      <rPr>
        <b/>
        <sz val="16"/>
        <color theme="1"/>
        <rFont val="Calibri"/>
        <scheme val="minor"/>
      </rPr>
      <t>)</t>
    </r>
    <r>
      <rPr>
        <b/>
        <vertAlign val="subscript"/>
        <sz val="16"/>
        <color theme="1"/>
        <rFont val="Calibri (Body)"/>
      </rPr>
      <t>∑=1.04</t>
    </r>
    <r>
      <rPr>
        <b/>
        <sz val="16"/>
        <color theme="1"/>
        <rFont val="Calibri"/>
        <scheme val="minor"/>
      </rPr>
      <t>Fe</t>
    </r>
    <r>
      <rPr>
        <b/>
        <vertAlign val="superscript"/>
        <sz val="16"/>
        <color theme="1"/>
        <rFont val="Calibri (Body)"/>
      </rPr>
      <t>3+</t>
    </r>
    <r>
      <rPr>
        <b/>
        <vertAlign val="subscript"/>
        <sz val="16"/>
        <color theme="1"/>
        <rFont val="Calibri (Body)"/>
      </rPr>
      <t>2</t>
    </r>
    <r>
      <rPr>
        <b/>
        <sz val="16"/>
        <color theme="1"/>
        <rFont val="Calibri"/>
        <scheme val="minor"/>
      </rPr>
      <t>(PO</t>
    </r>
    <r>
      <rPr>
        <b/>
        <vertAlign val="subscript"/>
        <sz val="16"/>
        <color theme="1"/>
        <rFont val="Calibri (Body)"/>
      </rPr>
      <t>4</t>
    </r>
    <r>
      <rPr>
        <b/>
        <sz val="16"/>
        <color theme="1"/>
        <rFont val="Calibri"/>
        <scheme val="minor"/>
      </rPr>
      <t>)</t>
    </r>
    <r>
      <rPr>
        <b/>
        <vertAlign val="subscript"/>
        <sz val="16"/>
        <color theme="1"/>
        <rFont val="Calibri (Body)"/>
      </rPr>
      <t>3</t>
    </r>
  </si>
  <si>
    <t>Chemistry was based on 12 oxygen atoms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</si>
</sst>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1"/>
      <name val="Calibri"/>
      <scheme val="minor"/>
    </font>
    <font>
      <b/>
      <vertAlign val="subscript"/>
      <sz val="16"/>
      <color theme="1"/>
      <name val="Calibri (Body)"/>
    </font>
    <font>
      <b/>
      <vertAlign val="superscript"/>
      <sz val="16"/>
      <color theme="1"/>
      <name val="Calibri (Body)"/>
    </font>
    <font>
      <b/>
      <vertAlign val="subscript"/>
      <sz val="16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tabSelected="1" workbookViewId="0">
      <selection activeCell="B16" sqref="B16"/>
    </sheetView>
  </sheetViews>
  <sheetFormatPr baseColWidth="10" defaultColWidth="8.83203125" defaultRowHeight="15" x14ac:dyDescent="0.2"/>
  <sheetData>
    <row r="1" spans="1:13" x14ac:dyDescent="0.2">
      <c r="B1" t="s">
        <v>1</v>
      </c>
      <c r="M1" t="s">
        <v>0</v>
      </c>
    </row>
    <row r="2" spans="1:13" x14ac:dyDescent="0.2">
      <c r="A2" t="s">
        <v>2</v>
      </c>
      <c r="B2" t="s">
        <v>4</v>
      </c>
      <c r="C2" t="s">
        <v>5</v>
      </c>
      <c r="D2" t="s">
        <v>6</v>
      </c>
      <c r="E2" t="s">
        <v>7</v>
      </c>
      <c r="F2" t="s">
        <v>8</v>
      </c>
      <c r="G2" t="s">
        <v>9</v>
      </c>
      <c r="H2" t="s">
        <v>10</v>
      </c>
      <c r="I2" t="s">
        <v>11</v>
      </c>
      <c r="J2" t="s">
        <v>12</v>
      </c>
      <c r="K2" t="s">
        <v>13</v>
      </c>
      <c r="L2" t="s">
        <v>3</v>
      </c>
    </row>
    <row r="3" spans="1:13" x14ac:dyDescent="0.2">
      <c r="A3">
        <v>76</v>
      </c>
      <c r="B3">
        <v>7.2160000000000002E-3</v>
      </c>
      <c r="C3">
        <v>0.54862900000000003</v>
      </c>
      <c r="D3">
        <v>5.8211529999999998</v>
      </c>
      <c r="E3">
        <v>2.8074999999999999E-2</v>
      </c>
      <c r="F3">
        <v>9.2295000000000002E-2</v>
      </c>
      <c r="G3">
        <v>34.632539999999999</v>
      </c>
      <c r="H3">
        <v>45.377670000000002</v>
      </c>
      <c r="I3">
        <v>2.7556000000000001E-2</v>
      </c>
      <c r="J3">
        <v>10.354340000000001</v>
      </c>
      <c r="K3">
        <v>4.9314999999999998E-2</v>
      </c>
      <c r="L3">
        <v>96.938789999999997</v>
      </c>
    </row>
    <row r="4" spans="1:13" x14ac:dyDescent="0.2">
      <c r="A4">
        <v>77</v>
      </c>
      <c r="B4">
        <v>6.0470000000000003E-3</v>
      </c>
      <c r="C4">
        <v>0.111696</v>
      </c>
      <c r="D4">
        <v>5.366714</v>
      </c>
      <c r="E4">
        <v>2.0999999999999999E-5</v>
      </c>
      <c r="F4">
        <v>0.11559800000000001</v>
      </c>
      <c r="G4">
        <v>41.044510000000002</v>
      </c>
      <c r="H4">
        <v>45.452129999999997</v>
      </c>
      <c r="I4">
        <v>1.6965000000000001E-2</v>
      </c>
      <c r="J4">
        <v>4.9297800000000001</v>
      </c>
      <c r="K4">
        <v>0.128639</v>
      </c>
      <c r="L4">
        <v>97.1721</v>
      </c>
    </row>
    <row r="5" spans="1:13" x14ac:dyDescent="0.2">
      <c r="A5">
        <v>78</v>
      </c>
      <c r="B5">
        <v>1.2168E-2</v>
      </c>
      <c r="C5">
        <v>0.51467499999999999</v>
      </c>
      <c r="D5">
        <v>5.4042579999999996</v>
      </c>
      <c r="E5">
        <v>0.37189</v>
      </c>
      <c r="F5">
        <v>1.0383180000000001</v>
      </c>
      <c r="G5">
        <v>32.480849999999997</v>
      </c>
      <c r="H5">
        <v>44.083410000000001</v>
      </c>
      <c r="I5">
        <v>5.5957E-2</v>
      </c>
      <c r="J5">
        <v>12.507440000000001</v>
      </c>
      <c r="K5">
        <v>0.116607</v>
      </c>
      <c r="L5">
        <v>96.585570000000004</v>
      </c>
    </row>
    <row r="6" spans="1:13" x14ac:dyDescent="0.2">
      <c r="A6">
        <v>79</v>
      </c>
      <c r="B6">
        <v>1.2262E-2</v>
      </c>
      <c r="C6">
        <v>0.51123300000000005</v>
      </c>
      <c r="D6">
        <v>5.6446730000000001</v>
      </c>
      <c r="E6">
        <v>0.70848100000000003</v>
      </c>
      <c r="F6">
        <v>0.226797</v>
      </c>
      <c r="G6">
        <v>32.724409999999999</v>
      </c>
      <c r="H6">
        <v>44.492649999999998</v>
      </c>
      <c r="I6">
        <v>8.0560999999999994E-2</v>
      </c>
      <c r="J6">
        <v>11.79528</v>
      </c>
      <c r="K6">
        <v>7.5785000000000005E-2</v>
      </c>
      <c r="L6">
        <v>96.272139999999993</v>
      </c>
    </row>
    <row r="7" spans="1:13" x14ac:dyDescent="0.2">
      <c r="A7">
        <v>80</v>
      </c>
      <c r="B7">
        <v>8.6180000000000007E-3</v>
      </c>
      <c r="C7">
        <v>0.49313600000000002</v>
      </c>
      <c r="D7">
        <v>5.6695450000000003</v>
      </c>
      <c r="E7">
        <v>2.3581000000000001E-2</v>
      </c>
      <c r="F7">
        <v>3.5883999999999999E-2</v>
      </c>
      <c r="G7">
        <v>33.325800000000001</v>
      </c>
      <c r="H7">
        <v>45.300980000000003</v>
      </c>
      <c r="I7">
        <v>5.5182000000000002E-2</v>
      </c>
      <c r="J7">
        <v>11.35272</v>
      </c>
      <c r="K7">
        <v>8.8858999999999994E-2</v>
      </c>
      <c r="L7">
        <v>96.354290000000006</v>
      </c>
    </row>
    <row r="8" spans="1:13" x14ac:dyDescent="0.2">
      <c r="A8">
        <v>81</v>
      </c>
      <c r="B8">
        <v>4.8529999999999997E-3</v>
      </c>
      <c r="C8">
        <v>0.50571100000000002</v>
      </c>
      <c r="D8">
        <v>6.1563920000000003</v>
      </c>
      <c r="E8">
        <v>1.9820999999999998E-2</v>
      </c>
      <c r="F8">
        <v>1.8924E-2</v>
      </c>
      <c r="G8">
        <v>33.004060000000003</v>
      </c>
      <c r="H8">
        <v>45.049810000000001</v>
      </c>
      <c r="I8">
        <v>1.6104E-2</v>
      </c>
      <c r="J8">
        <v>11.97207</v>
      </c>
      <c r="K8">
        <v>1.0880000000000001E-2</v>
      </c>
      <c r="L8">
        <v>96.75864</v>
      </c>
    </row>
    <row r="9" spans="1:13" x14ac:dyDescent="0.2">
      <c r="A9">
        <v>82</v>
      </c>
      <c r="B9">
        <v>1.467E-3</v>
      </c>
      <c r="C9">
        <v>0.80644899999999997</v>
      </c>
      <c r="D9">
        <v>4.4524010000000001</v>
      </c>
      <c r="E9">
        <v>4.1635999999999999E-2</v>
      </c>
      <c r="F9">
        <v>1.119424</v>
      </c>
      <c r="G9">
        <v>31.837789999999998</v>
      </c>
      <c r="H9">
        <v>44.094970000000004</v>
      </c>
      <c r="I9">
        <v>3.0807000000000001E-2</v>
      </c>
      <c r="J9">
        <v>13.63818</v>
      </c>
      <c r="K9">
        <v>7.6082999999999998E-2</v>
      </c>
      <c r="L9">
        <v>96.099209999999999</v>
      </c>
    </row>
    <row r="10" spans="1:13" x14ac:dyDescent="0.2">
      <c r="A10">
        <v>83</v>
      </c>
      <c r="B10">
        <v>1.9000000000000001E-5</v>
      </c>
      <c r="C10">
        <v>0.48318800000000001</v>
      </c>
      <c r="D10">
        <v>5.9214510000000002</v>
      </c>
      <c r="E10">
        <v>0.232512</v>
      </c>
      <c r="F10">
        <v>1.5751999999999999E-2</v>
      </c>
      <c r="G10">
        <v>33.127090000000003</v>
      </c>
      <c r="H10">
        <v>45.194650000000003</v>
      </c>
      <c r="I10">
        <v>1.2782E-2</v>
      </c>
      <c r="J10">
        <v>11.982849999999999</v>
      </c>
      <c r="K10">
        <v>2.9169E-2</v>
      </c>
      <c r="L10">
        <v>96.999470000000002</v>
      </c>
    </row>
    <row r="11" spans="1:13" x14ac:dyDescent="0.2">
      <c r="A11">
        <v>84</v>
      </c>
      <c r="B11">
        <v>4.431E-3</v>
      </c>
      <c r="C11">
        <v>0.55191999999999997</v>
      </c>
      <c r="D11">
        <v>5.8380539999999996</v>
      </c>
      <c r="E11">
        <v>0.31726199999999999</v>
      </c>
      <c r="F11">
        <v>0.50746899999999995</v>
      </c>
      <c r="G11">
        <v>31.952729999999999</v>
      </c>
      <c r="H11">
        <v>45.228079999999999</v>
      </c>
      <c r="I11">
        <v>1.1516E-2</v>
      </c>
      <c r="J11">
        <v>12.85385</v>
      </c>
      <c r="K11">
        <v>1.7309000000000001E-2</v>
      </c>
      <c r="L11">
        <v>97.282619999999994</v>
      </c>
    </row>
    <row r="12" spans="1:13" x14ac:dyDescent="0.2">
      <c r="A12">
        <v>85</v>
      </c>
      <c r="B12">
        <v>5.7070000000000003E-3</v>
      </c>
      <c r="C12">
        <v>0.73774099999999998</v>
      </c>
      <c r="D12">
        <v>5.4648339999999997</v>
      </c>
      <c r="E12">
        <v>0.36684800000000001</v>
      </c>
      <c r="F12">
        <v>0.46743299999999999</v>
      </c>
      <c r="G12">
        <v>30.67465</v>
      </c>
      <c r="H12">
        <v>45.020620000000001</v>
      </c>
      <c r="I12">
        <v>7.2110000000000004E-3</v>
      </c>
      <c r="J12">
        <v>14.35506</v>
      </c>
      <c r="K12">
        <v>1.2012E-2</v>
      </c>
      <c r="L12">
        <v>97.112110000000001</v>
      </c>
    </row>
    <row r="13" spans="1:13" x14ac:dyDescent="0.2">
      <c r="A13" s="1" t="s">
        <v>14</v>
      </c>
      <c r="B13" s="1">
        <f>AVERAGE(B3:B12)</f>
        <v>6.2787999999999993E-3</v>
      </c>
      <c r="C13" s="1">
        <f t="shared" ref="C13:K13" si="0">AVERAGE(C3:C12)</f>
        <v>0.52643779999999996</v>
      </c>
      <c r="D13" s="1">
        <f t="shared" si="0"/>
        <v>5.5739475000000001</v>
      </c>
      <c r="E13" s="1">
        <f t="shared" si="0"/>
        <v>0.21101270000000003</v>
      </c>
      <c r="F13" s="1">
        <f t="shared" si="0"/>
        <v>0.36378940000000004</v>
      </c>
      <c r="G13" s="1">
        <f t="shared" si="0"/>
        <v>33.480443000000001</v>
      </c>
      <c r="H13" s="1">
        <f t="shared" si="0"/>
        <v>44.929496999999998</v>
      </c>
      <c r="I13" s="1">
        <f t="shared" si="0"/>
        <v>3.1464100000000009E-2</v>
      </c>
      <c r="J13" s="1">
        <f t="shared" si="0"/>
        <v>11.574157</v>
      </c>
      <c r="K13" s="1">
        <f t="shared" si="0"/>
        <v>6.04658E-2</v>
      </c>
      <c r="L13" s="1">
        <f>AVERAGE(L3:L12)</f>
        <v>96.75749399999998</v>
      </c>
    </row>
    <row r="14" spans="1:13" x14ac:dyDescent="0.2">
      <c r="A14" s="1" t="s">
        <v>15</v>
      </c>
      <c r="B14" s="1">
        <f>STDEV(B3:B12)</f>
        <v>4.0138376150512132E-3</v>
      </c>
      <c r="C14" s="1">
        <f t="shared" ref="C14:L14" si="1">STDEV(C3:C12)</f>
        <v>0.18257009969555385</v>
      </c>
      <c r="D14" s="1">
        <f t="shared" si="1"/>
        <v>0.46505873183436619</v>
      </c>
      <c r="E14" s="1">
        <f t="shared" si="1"/>
        <v>0.23279677925991349</v>
      </c>
      <c r="F14" s="1">
        <f t="shared" si="1"/>
        <v>0.41620207824250199</v>
      </c>
      <c r="G14" s="1">
        <f t="shared" si="1"/>
        <v>2.8556690780700693</v>
      </c>
      <c r="H14" s="1">
        <f t="shared" si="1"/>
        <v>0.51611521937235805</v>
      </c>
      <c r="I14" s="1">
        <f t="shared" si="1"/>
        <v>2.4426689712734741E-2</v>
      </c>
      <c r="J14" s="1">
        <f t="shared" si="1"/>
        <v>2.5940366966865982</v>
      </c>
      <c r="K14" s="1">
        <f t="shared" si="1"/>
        <v>4.3278208372754465E-2</v>
      </c>
      <c r="L14" s="1">
        <f t="shared" si="1"/>
        <v>0.41175337190011052</v>
      </c>
    </row>
    <row r="16" spans="1:13" x14ac:dyDescent="0.2">
      <c r="B16" t="s">
        <v>82</v>
      </c>
    </row>
    <row r="17" spans="1:15" ht="26" x14ac:dyDescent="0.35">
      <c r="B17" s="2" t="s">
        <v>81</v>
      </c>
    </row>
    <row r="20" spans="1:15" x14ac:dyDescent="0.2">
      <c r="A20" t="s">
        <v>16</v>
      </c>
      <c r="C20" t="s">
        <v>17</v>
      </c>
    </row>
    <row r="21" spans="1:15" x14ac:dyDescent="0.2">
      <c r="A21" t="s">
        <v>18</v>
      </c>
      <c r="B21" t="s">
        <v>19</v>
      </c>
      <c r="C21" t="s">
        <v>20</v>
      </c>
      <c r="D21" t="s">
        <v>21</v>
      </c>
      <c r="E21" t="s">
        <v>22</v>
      </c>
      <c r="F21" t="s">
        <v>23</v>
      </c>
      <c r="G21" t="s">
        <v>24</v>
      </c>
      <c r="H21" t="s">
        <v>25</v>
      </c>
      <c r="I21" t="s">
        <v>26</v>
      </c>
      <c r="J21" t="s">
        <v>27</v>
      </c>
      <c r="K21" t="s">
        <v>28</v>
      </c>
      <c r="L21" t="s">
        <v>29</v>
      </c>
      <c r="M21" t="s">
        <v>30</v>
      </c>
      <c r="N21" t="s">
        <v>0</v>
      </c>
    </row>
    <row r="22" spans="1:15" x14ac:dyDescent="0.2">
      <c r="A22" t="s">
        <v>31</v>
      </c>
      <c r="B22" t="s">
        <v>32</v>
      </c>
      <c r="D22" t="s">
        <v>33</v>
      </c>
      <c r="E22">
        <v>32471</v>
      </c>
      <c r="G22">
        <v>-600</v>
      </c>
      <c r="H22">
        <v>600</v>
      </c>
      <c r="I22" t="s">
        <v>34</v>
      </c>
      <c r="J22">
        <v>1280</v>
      </c>
      <c r="K22">
        <v>2866</v>
      </c>
      <c r="L22">
        <v>3</v>
      </c>
      <c r="M22">
        <v>873</v>
      </c>
      <c r="N22">
        <v>4000</v>
      </c>
      <c r="O22" t="s">
        <v>35</v>
      </c>
    </row>
    <row r="23" spans="1:15" x14ac:dyDescent="0.2">
      <c r="A23" t="s">
        <v>31</v>
      </c>
      <c r="B23" t="s">
        <v>36</v>
      </c>
      <c r="D23" t="s">
        <v>33</v>
      </c>
      <c r="E23">
        <v>38497</v>
      </c>
      <c r="G23">
        <v>-600</v>
      </c>
      <c r="H23">
        <v>600</v>
      </c>
      <c r="I23" t="s">
        <v>34</v>
      </c>
      <c r="J23">
        <v>1282</v>
      </c>
      <c r="K23">
        <v>2991</v>
      </c>
      <c r="L23">
        <v>3</v>
      </c>
      <c r="M23">
        <v>873</v>
      </c>
      <c r="N23">
        <v>4000</v>
      </c>
      <c r="O23" t="s">
        <v>35</v>
      </c>
    </row>
    <row r="24" spans="1:15" x14ac:dyDescent="0.2">
      <c r="A24" t="s">
        <v>37</v>
      </c>
      <c r="B24" t="s">
        <v>38</v>
      </c>
      <c r="D24" t="s">
        <v>33</v>
      </c>
      <c r="E24">
        <v>46325</v>
      </c>
      <c r="G24">
        <v>-600</v>
      </c>
      <c r="H24">
        <v>600</v>
      </c>
      <c r="I24" t="s">
        <v>34</v>
      </c>
      <c r="J24">
        <v>1281</v>
      </c>
      <c r="K24">
        <v>2896</v>
      </c>
      <c r="L24">
        <v>3</v>
      </c>
      <c r="M24">
        <v>825</v>
      </c>
      <c r="N24">
        <v>4000</v>
      </c>
      <c r="O24" t="s">
        <v>35</v>
      </c>
    </row>
    <row r="25" spans="1:15" x14ac:dyDescent="0.2">
      <c r="A25" t="s">
        <v>37</v>
      </c>
      <c r="B25" t="s">
        <v>39</v>
      </c>
      <c r="D25" t="s">
        <v>33</v>
      </c>
      <c r="E25">
        <v>27740</v>
      </c>
      <c r="G25">
        <v>-600</v>
      </c>
      <c r="H25">
        <v>600</v>
      </c>
      <c r="I25" t="s">
        <v>34</v>
      </c>
      <c r="J25">
        <v>1280</v>
      </c>
      <c r="K25">
        <v>2866</v>
      </c>
      <c r="L25">
        <v>3</v>
      </c>
      <c r="M25">
        <v>825</v>
      </c>
      <c r="N25">
        <v>4000</v>
      </c>
      <c r="O25" t="s">
        <v>35</v>
      </c>
    </row>
    <row r="26" spans="1:15" x14ac:dyDescent="0.2">
      <c r="A26" t="s">
        <v>40</v>
      </c>
      <c r="B26" t="s">
        <v>41</v>
      </c>
      <c r="D26" t="s">
        <v>42</v>
      </c>
      <c r="E26">
        <v>38386</v>
      </c>
      <c r="G26">
        <v>-600</v>
      </c>
      <c r="H26">
        <v>600</v>
      </c>
      <c r="I26" t="s">
        <v>34</v>
      </c>
      <c r="J26">
        <v>1851</v>
      </c>
      <c r="K26">
        <v>1011</v>
      </c>
      <c r="L26">
        <v>3</v>
      </c>
      <c r="M26">
        <v>525</v>
      </c>
      <c r="N26">
        <v>4000</v>
      </c>
      <c r="O26" t="s">
        <v>35</v>
      </c>
    </row>
    <row r="27" spans="1:15" x14ac:dyDescent="0.2">
      <c r="A27" t="s">
        <v>43</v>
      </c>
      <c r="B27" t="s">
        <v>44</v>
      </c>
      <c r="D27" t="s">
        <v>45</v>
      </c>
      <c r="E27">
        <v>48082</v>
      </c>
      <c r="G27" t="s">
        <v>34</v>
      </c>
      <c r="H27">
        <v>500</v>
      </c>
      <c r="I27">
        <v>1</v>
      </c>
      <c r="J27">
        <v>1822</v>
      </c>
      <c r="K27">
        <v>419</v>
      </c>
      <c r="L27">
        <v>3</v>
      </c>
      <c r="M27">
        <v>500</v>
      </c>
      <c r="N27">
        <v>4000</v>
      </c>
      <c r="O27" t="s">
        <v>35</v>
      </c>
    </row>
    <row r="28" spans="1:15" x14ac:dyDescent="0.2">
      <c r="A28" t="s">
        <v>46</v>
      </c>
      <c r="B28" t="s">
        <v>47</v>
      </c>
      <c r="D28" t="s">
        <v>42</v>
      </c>
      <c r="E28">
        <v>70383</v>
      </c>
      <c r="G28">
        <v>-600</v>
      </c>
      <c r="H28">
        <v>600</v>
      </c>
      <c r="I28" t="s">
        <v>34</v>
      </c>
      <c r="J28">
        <v>1833</v>
      </c>
      <c r="K28">
        <v>939</v>
      </c>
      <c r="L28">
        <v>3</v>
      </c>
      <c r="M28">
        <v>523</v>
      </c>
      <c r="N28">
        <v>4000</v>
      </c>
      <c r="O28" t="s">
        <v>35</v>
      </c>
    </row>
    <row r="29" spans="1:15" x14ac:dyDescent="0.2">
      <c r="A29" t="s">
        <v>46</v>
      </c>
      <c r="B29" t="s">
        <v>48</v>
      </c>
      <c r="D29" t="s">
        <v>42</v>
      </c>
      <c r="E29">
        <v>42751</v>
      </c>
      <c r="G29">
        <v>-600</v>
      </c>
      <c r="H29">
        <v>600</v>
      </c>
      <c r="I29" t="s">
        <v>34</v>
      </c>
      <c r="J29">
        <v>1836</v>
      </c>
      <c r="K29">
        <v>953</v>
      </c>
      <c r="L29">
        <v>3</v>
      </c>
      <c r="M29">
        <v>523</v>
      </c>
      <c r="N29">
        <v>4000</v>
      </c>
      <c r="O29" t="s">
        <v>35</v>
      </c>
    </row>
    <row r="30" spans="1:15" x14ac:dyDescent="0.2">
      <c r="A30" t="s">
        <v>43</v>
      </c>
      <c r="B30" t="s">
        <v>49</v>
      </c>
      <c r="D30" t="s">
        <v>45</v>
      </c>
      <c r="E30">
        <v>52206</v>
      </c>
      <c r="G30">
        <v>-500</v>
      </c>
      <c r="H30">
        <v>500</v>
      </c>
      <c r="I30" t="s">
        <v>34</v>
      </c>
      <c r="J30">
        <v>1822</v>
      </c>
      <c r="K30">
        <v>419</v>
      </c>
      <c r="L30">
        <v>3</v>
      </c>
      <c r="M30">
        <v>500</v>
      </c>
      <c r="N30">
        <v>4000</v>
      </c>
      <c r="O30" t="s">
        <v>35</v>
      </c>
    </row>
    <row r="31" spans="1:15" x14ac:dyDescent="0.2">
      <c r="A31" t="s">
        <v>43</v>
      </c>
      <c r="B31" t="s">
        <v>50</v>
      </c>
      <c r="D31" t="s">
        <v>45</v>
      </c>
      <c r="E31">
        <v>35602</v>
      </c>
      <c r="G31">
        <v>-500</v>
      </c>
      <c r="H31">
        <v>500</v>
      </c>
      <c r="I31" t="s">
        <v>34</v>
      </c>
      <c r="J31">
        <v>1828</v>
      </c>
      <c r="K31">
        <v>426</v>
      </c>
      <c r="L31">
        <v>3</v>
      </c>
      <c r="M31">
        <v>500</v>
      </c>
      <c r="N31">
        <v>4000</v>
      </c>
      <c r="O31" t="s">
        <v>35</v>
      </c>
    </row>
    <row r="33" spans="1:1" x14ac:dyDescent="0.2">
      <c r="A33" t="s">
        <v>51</v>
      </c>
    </row>
    <row r="34" spans="1:1" x14ac:dyDescent="0.2">
      <c r="A34" t="s">
        <v>52</v>
      </c>
    </row>
    <row r="35" spans="1:1" x14ac:dyDescent="0.2">
      <c r="A35" t="s">
        <v>53</v>
      </c>
    </row>
    <row r="36" spans="1:1" x14ac:dyDescent="0.2">
      <c r="A36" t="s">
        <v>54</v>
      </c>
    </row>
    <row r="37" spans="1:1" x14ac:dyDescent="0.2">
      <c r="A37" t="s">
        <v>55</v>
      </c>
    </row>
    <row r="38" spans="1:1" x14ac:dyDescent="0.2">
      <c r="A38" t="s">
        <v>56</v>
      </c>
    </row>
    <row r="39" spans="1:1" x14ac:dyDescent="0.2">
      <c r="A39" t="s">
        <v>57</v>
      </c>
    </row>
    <row r="40" spans="1:1" x14ac:dyDescent="0.2">
      <c r="A40" t="s">
        <v>58</v>
      </c>
    </row>
    <row r="41" spans="1:1" x14ac:dyDescent="0.2">
      <c r="A41" t="s">
        <v>59</v>
      </c>
    </row>
    <row r="42" spans="1:1" x14ac:dyDescent="0.2">
      <c r="A42" t="s">
        <v>60</v>
      </c>
    </row>
    <row r="43" spans="1:1" x14ac:dyDescent="0.2">
      <c r="A43" t="s">
        <v>61</v>
      </c>
    </row>
    <row r="44" spans="1:1" x14ac:dyDescent="0.2">
      <c r="A44" t="s">
        <v>62</v>
      </c>
    </row>
    <row r="45" spans="1:1" x14ac:dyDescent="0.2">
      <c r="A45" t="s">
        <v>63</v>
      </c>
    </row>
    <row r="46" spans="1:1" x14ac:dyDescent="0.2">
      <c r="A46" t="s">
        <v>64</v>
      </c>
    </row>
    <row r="47" spans="1:1" x14ac:dyDescent="0.2">
      <c r="A47" t="s">
        <v>65</v>
      </c>
    </row>
    <row r="48" spans="1:1" x14ac:dyDescent="0.2">
      <c r="A48" t="s">
        <v>66</v>
      </c>
    </row>
    <row r="49" spans="1:1" x14ac:dyDescent="0.2">
      <c r="A49" t="s">
        <v>67</v>
      </c>
    </row>
    <row r="50" spans="1:1" x14ac:dyDescent="0.2">
      <c r="A50" t="s">
        <v>68</v>
      </c>
    </row>
    <row r="51" spans="1:1" x14ac:dyDescent="0.2">
      <c r="A51" t="s">
        <v>69</v>
      </c>
    </row>
    <row r="52" spans="1:1" x14ac:dyDescent="0.2">
      <c r="A52" t="s">
        <v>70</v>
      </c>
    </row>
    <row r="53" spans="1:1" x14ac:dyDescent="0.2">
      <c r="A53" t="s">
        <v>71</v>
      </c>
    </row>
    <row r="54" spans="1:1" x14ac:dyDescent="0.2">
      <c r="A54" t="s">
        <v>72</v>
      </c>
    </row>
    <row r="55" spans="1:1" x14ac:dyDescent="0.2">
      <c r="A55" t="s">
        <v>73</v>
      </c>
    </row>
    <row r="56" spans="1:1" x14ac:dyDescent="0.2">
      <c r="A56" t="s">
        <v>74</v>
      </c>
    </row>
    <row r="57" spans="1:1" x14ac:dyDescent="0.2">
      <c r="A57" t="s">
        <v>75</v>
      </c>
    </row>
    <row r="58" spans="1:1" x14ac:dyDescent="0.2">
      <c r="A58" t="s">
        <v>76</v>
      </c>
    </row>
    <row r="59" spans="1:1" x14ac:dyDescent="0.2">
      <c r="A59" t="s">
        <v>77</v>
      </c>
    </row>
    <row r="60" spans="1:1" x14ac:dyDescent="0.2">
      <c r="A60" t="s">
        <v>78</v>
      </c>
    </row>
    <row r="61" spans="1:1" x14ac:dyDescent="0.2">
      <c r="A61" t="s">
        <v>79</v>
      </c>
    </row>
    <row r="62" spans="1:1" x14ac:dyDescent="0.2">
      <c r="A62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rruff</dc:creator>
  <cp:lastModifiedBy>Microsoft Office User</cp:lastModifiedBy>
  <dcterms:created xsi:type="dcterms:W3CDTF">2016-10-14T20:14:13Z</dcterms:created>
  <dcterms:modified xsi:type="dcterms:W3CDTF">2016-10-25T03:51:06Z</dcterms:modified>
</cp:coreProperties>
</file>