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965" windowHeight="97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<sst xmlns="http://schemas.openxmlformats.org/spreadsheetml/2006/main" count="104" uniqueCount="69">
  <si>
    <t>bytownite70598</t>
  </si>
  <si>
    <t>#1</t>
  </si>
  <si>
    <t>#4</t>
  </si>
  <si>
    <t>#5</t>
  </si>
  <si>
    <t>#9</t>
  </si>
  <si>
    <t>Ox</t>
  </si>
  <si>
    <t>Wt</t>
  </si>
  <si>
    <t>Standard</t>
  </si>
  <si>
    <t>Dev</t>
  </si>
  <si>
    <t>Na2O</t>
  </si>
  <si>
    <t>MgO</t>
  </si>
  <si>
    <t>Al2O3</t>
  </si>
  <si>
    <t>SiO2</t>
  </si>
  <si>
    <t>K2O</t>
  </si>
  <si>
    <t>CaO</t>
  </si>
  <si>
    <t>MnO</t>
  </si>
  <si>
    <t>TiO2</t>
  </si>
  <si>
    <t>Cr2O3</t>
  </si>
  <si>
    <t>Fe2O3</t>
  </si>
  <si>
    <t>Totals</t>
  </si>
  <si>
    <t>Cation</t>
  </si>
  <si>
    <t>Numbers</t>
  </si>
  <si>
    <t>O</t>
  </si>
  <si>
    <t>Na</t>
  </si>
  <si>
    <t>Mg</t>
  </si>
  <si>
    <t>Al</t>
  </si>
  <si>
    <t>Si</t>
  </si>
  <si>
    <t>K</t>
  </si>
  <si>
    <t>Ca</t>
  </si>
  <si>
    <t>Mn</t>
  </si>
  <si>
    <t>Ti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</si>
  <si>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</si>
  <si>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</si>
  <si>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</si>
  <si>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</si>
  <si>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</si>
  <si>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</si>
  <si>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</si>
  <si>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</si>
  <si>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</si>
  <si>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</si>
  <si>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</si>
  <si>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</si>
  <si>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</si>
  <si>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albite-Cr</t>
  </si>
  <si>
    <t>anor-hk</t>
  </si>
  <si>
    <t>PET</t>
  </si>
  <si>
    <t>kspar-OR1</t>
  </si>
  <si>
    <t>rhod-791</t>
  </si>
  <si>
    <t>rutile1</t>
  </si>
  <si>
    <t>chrom-s</t>
  </si>
  <si>
    <t>LIF</t>
  </si>
  <si>
    <t>fayalite</t>
  </si>
  <si>
    <r>
      <t>Na</t>
    </r>
    <r>
      <rPr>
        <vertAlign val="subscript"/>
        <sz val="14"/>
        <rFont val="Times New Roman"/>
        <family val="1"/>
      </rPr>
      <t>0.3-0.1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0.7-0.9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1.7-1.9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2.3-2.1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8</t>
    </r>
  </si>
  <si>
    <t xml:space="preserve"> </t>
  </si>
  <si>
    <t>Total</t>
  </si>
  <si>
    <t>ideal</t>
  </si>
  <si>
    <t>measured</t>
  </si>
  <si>
    <t>average</t>
  </si>
  <si>
    <t>stdev</t>
  </si>
  <si>
    <t>in formula</t>
  </si>
  <si>
    <t>(+) charges</t>
  </si>
  <si>
    <t>gray from the picture</t>
  </si>
  <si>
    <t>dark is quartz</t>
  </si>
  <si>
    <t>bytownite</t>
  </si>
  <si>
    <t>(gray)</t>
  </si>
  <si>
    <r>
      <t>Na</t>
    </r>
    <r>
      <rPr>
        <vertAlign val="subscript"/>
        <sz val="14"/>
        <rFont val="Times New Roman"/>
        <family val="1"/>
      </rPr>
      <t>0.25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0.72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1.70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2.28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8</t>
    </r>
  </si>
  <si>
    <t>darker gray is a ternary feldspar</t>
  </si>
  <si>
    <t>light veins: chlorite?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</si>
</sst>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vertAlign val="superscript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P18" sqref="P18"/>
    </sheetView>
  </sheetViews>
  <sheetFormatPr defaultColWidth="9.00390625" defaultRowHeight="13.5"/>
  <cols>
    <col min="1" max="16384" width="5.25390625" style="1" customWidth="1"/>
  </cols>
  <sheetData>
    <row r="1" spans="1:3" ht="12.75">
      <c r="A1" s="9" t="s">
        <v>62</v>
      </c>
      <c r="B1" s="9"/>
      <c r="C1" s="9"/>
    </row>
    <row r="2" spans="2:11" ht="12.75"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</row>
    <row r="3" spans="2:5" ht="12.75">
      <c r="B3" s="1" t="s">
        <v>1</v>
      </c>
      <c r="C3" s="1" t="s">
        <v>2</v>
      </c>
      <c r="D3" s="1" t="s">
        <v>3</v>
      </c>
      <c r="E3" s="1" t="s">
        <v>4</v>
      </c>
    </row>
    <row r="4" spans="1:8" ht="12.75">
      <c r="A4" s="1" t="s">
        <v>5</v>
      </c>
      <c r="B4" s="1" t="s">
        <v>6</v>
      </c>
      <c r="C4" s="1" t="s">
        <v>7</v>
      </c>
      <c r="D4" s="1" t="s">
        <v>8</v>
      </c>
      <c r="G4" s="1" t="s">
        <v>58</v>
      </c>
      <c r="H4" s="1" t="s">
        <v>59</v>
      </c>
    </row>
    <row r="5" spans="1:11" ht="12.75">
      <c r="A5" s="1" t="s">
        <v>12</v>
      </c>
      <c r="B5" s="2">
        <v>48.67</v>
      </c>
      <c r="C5" s="2">
        <v>48.82</v>
      </c>
      <c r="D5" s="2">
        <v>48.53</v>
      </c>
      <c r="E5" s="2">
        <v>48.62</v>
      </c>
      <c r="F5" s="2"/>
      <c r="G5" s="2">
        <f>AVERAGE(B5:E5)</f>
        <v>48.660000000000004</v>
      </c>
      <c r="H5" s="2">
        <f>STDEV(B5:E5)</f>
        <v>0.12138094303809885</v>
      </c>
      <c r="I5" s="2"/>
      <c r="J5" s="2"/>
      <c r="K5" s="2"/>
    </row>
    <row r="6" spans="1:11" ht="12.75">
      <c r="A6" s="1" t="s">
        <v>11</v>
      </c>
      <c r="B6" s="2">
        <v>31.52</v>
      </c>
      <c r="C6" s="2">
        <v>31.42</v>
      </c>
      <c r="D6" s="2">
        <v>31.69</v>
      </c>
      <c r="E6" s="2">
        <v>31.33</v>
      </c>
      <c r="F6" s="2"/>
      <c r="G6" s="2">
        <f>AVERAGE(B6:E6)</f>
        <v>31.49</v>
      </c>
      <c r="H6" s="2">
        <f>STDEV(B6:E6)</f>
        <v>0.1542724862057036</v>
      </c>
      <c r="I6" s="2"/>
      <c r="J6" s="2"/>
      <c r="K6" s="2"/>
    </row>
    <row r="7" spans="1:11" ht="12.75">
      <c r="A7" s="1" t="s">
        <v>14</v>
      </c>
      <c r="B7" s="2">
        <v>14.58</v>
      </c>
      <c r="C7" s="2">
        <v>14.73</v>
      </c>
      <c r="D7" s="2">
        <v>14.35</v>
      </c>
      <c r="E7" s="2">
        <v>14.62</v>
      </c>
      <c r="F7" s="2"/>
      <c r="G7" s="2">
        <f>AVERAGE(B7:E7)</f>
        <v>14.57</v>
      </c>
      <c r="H7" s="2">
        <f>STDEV(B7:E7)</f>
        <v>0.15979153085607603</v>
      </c>
      <c r="I7" s="2"/>
      <c r="J7" s="2"/>
      <c r="K7" s="2"/>
    </row>
    <row r="8" spans="1:11" ht="12.75">
      <c r="A8" s="1" t="s">
        <v>9</v>
      </c>
      <c r="B8" s="2">
        <v>3.14</v>
      </c>
      <c r="C8" s="2">
        <v>2.7</v>
      </c>
      <c r="D8" s="2">
        <v>3.43</v>
      </c>
      <c r="E8" s="2">
        <v>3.11</v>
      </c>
      <c r="F8" s="2"/>
      <c r="G8" s="2">
        <f>AVERAGE(B8:E8)</f>
        <v>3.0949999999999998</v>
      </c>
      <c r="H8" s="2">
        <f>STDEV(B8:E8)</f>
        <v>0.300277649295895</v>
      </c>
      <c r="I8" s="2"/>
      <c r="J8" s="2"/>
      <c r="K8" s="2"/>
    </row>
    <row r="9" spans="1:11" ht="12.75">
      <c r="A9" s="1" t="s">
        <v>13</v>
      </c>
      <c r="B9" s="2">
        <v>1.14</v>
      </c>
      <c r="C9" s="2">
        <v>1.43</v>
      </c>
      <c r="D9" s="2">
        <v>0.68</v>
      </c>
      <c r="E9" s="2">
        <v>1.01</v>
      </c>
      <c r="F9" s="2"/>
      <c r="G9" s="2">
        <f>AVERAGE(B9:E9)</f>
        <v>1.065</v>
      </c>
      <c r="H9" s="2">
        <f>STDEV(B9:E9)</f>
        <v>0.3109662361093246</v>
      </c>
      <c r="I9" s="2"/>
      <c r="J9" s="2"/>
      <c r="K9" s="2"/>
    </row>
    <row r="10" spans="1:11" ht="12.75">
      <c r="A10" s="1" t="s">
        <v>18</v>
      </c>
      <c r="B10" s="2">
        <v>0.76</v>
      </c>
      <c r="C10" s="2">
        <v>0.81</v>
      </c>
      <c r="D10" s="2">
        <v>0.73</v>
      </c>
      <c r="E10" s="2">
        <v>1.24</v>
      </c>
      <c r="F10" s="2"/>
      <c r="G10" s="2">
        <f>AVERAGE(B10:E10)</f>
        <v>0.885</v>
      </c>
      <c r="H10" s="2">
        <f>STDEV(B10:E10)</f>
        <v>0.2389560629069704</v>
      </c>
      <c r="I10" s="2"/>
      <c r="J10" s="2"/>
      <c r="K10" s="2"/>
    </row>
    <row r="11" spans="1:11" ht="12.75">
      <c r="A11" s="1" t="s">
        <v>10</v>
      </c>
      <c r="B11" s="2">
        <v>0.2</v>
      </c>
      <c r="C11" s="2">
        <v>0.16</v>
      </c>
      <c r="D11" s="2">
        <v>0.15</v>
      </c>
      <c r="E11" s="2">
        <v>0.35</v>
      </c>
      <c r="F11" s="2"/>
      <c r="G11" s="2">
        <f>AVERAGE(B11:E11)</f>
        <v>0.215</v>
      </c>
      <c r="H11" s="2">
        <f>STDEV(B11:E11)</f>
        <v>0.09255628917943219</v>
      </c>
      <c r="I11" s="2"/>
      <c r="J11" s="2"/>
      <c r="K11" s="2"/>
    </row>
    <row r="12" spans="1:11" ht="12.75">
      <c r="A12" s="1" t="s">
        <v>16</v>
      </c>
      <c r="B12" s="2">
        <v>0.04</v>
      </c>
      <c r="C12" s="2">
        <v>0.05</v>
      </c>
      <c r="D12" s="2">
        <v>0.05</v>
      </c>
      <c r="E12" s="2">
        <v>0.09</v>
      </c>
      <c r="F12" s="2"/>
      <c r="G12" s="2">
        <f>AVERAGE(B12:E12)</f>
        <v>0.0575</v>
      </c>
      <c r="H12" s="2">
        <f>STDEV(B12:E12)</f>
        <v>0.022173557826083455</v>
      </c>
      <c r="I12" s="2"/>
      <c r="J12" s="2"/>
      <c r="K12" s="2"/>
    </row>
    <row r="13" spans="1:11" ht="12.75">
      <c r="A13" s="1" t="s">
        <v>15</v>
      </c>
      <c r="B13" s="2">
        <v>0.03</v>
      </c>
      <c r="C13" s="2">
        <v>0.06</v>
      </c>
      <c r="D13" s="2">
        <v>0.03</v>
      </c>
      <c r="E13" s="2">
        <v>0.02</v>
      </c>
      <c r="F13" s="2"/>
      <c r="G13" s="2">
        <f>AVERAGE(B13:E13)</f>
        <v>0.034999999999999996</v>
      </c>
      <c r="H13" s="2">
        <f>STDEV(B13:E13)</f>
        <v>0.01732050807568878</v>
      </c>
      <c r="I13" s="2"/>
      <c r="J13" s="2"/>
      <c r="K13" s="2"/>
    </row>
    <row r="14" spans="1:11" ht="12.75">
      <c r="A14" s="1" t="s">
        <v>17</v>
      </c>
      <c r="B14" s="2">
        <v>0</v>
      </c>
      <c r="C14" s="2">
        <v>0</v>
      </c>
      <c r="D14" s="2">
        <v>0</v>
      </c>
      <c r="E14" s="2">
        <v>0.02</v>
      </c>
      <c r="F14" s="2"/>
      <c r="G14" s="2">
        <f>AVERAGE(B14:E14)</f>
        <v>0.005</v>
      </c>
      <c r="H14" s="2">
        <f>STDEV(B14:E14)</f>
        <v>0.01</v>
      </c>
      <c r="I14" s="2"/>
      <c r="J14" s="2"/>
      <c r="K14" s="2"/>
    </row>
    <row r="15" spans="1:11" ht="12.75">
      <c r="A15" s="1" t="s">
        <v>19</v>
      </c>
      <c r="B15" s="2">
        <f>SUM(B5:B10)</f>
        <v>99.81</v>
      </c>
      <c r="C15" s="2">
        <f>SUM(C5:C10)</f>
        <v>99.91000000000003</v>
      </c>
      <c r="D15" s="2">
        <f>SUM(D5:D10)</f>
        <v>99.41000000000001</v>
      </c>
      <c r="E15" s="2">
        <f>SUM(E5:E10)</f>
        <v>99.92999999999999</v>
      </c>
      <c r="F15" s="2"/>
      <c r="G15" s="2">
        <f>AVERAGE(B15:E15)</f>
        <v>99.76500000000001</v>
      </c>
      <c r="H15" s="2">
        <f>STDEV(B15:E15)</f>
        <v>0.24241837113545217</v>
      </c>
      <c r="I15" s="2"/>
      <c r="J15" s="2"/>
      <c r="K15" s="2"/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1" t="s">
        <v>20</v>
      </c>
      <c r="B17" s="2" t="s">
        <v>21</v>
      </c>
      <c r="C17" s="2">
        <v>8</v>
      </c>
      <c r="D17" s="2" t="s">
        <v>22</v>
      </c>
      <c r="E17" s="2"/>
      <c r="F17" s="2"/>
      <c r="G17" s="1" t="s">
        <v>58</v>
      </c>
      <c r="H17" s="1" t="s">
        <v>59</v>
      </c>
      <c r="I17" s="2" t="s">
        <v>60</v>
      </c>
      <c r="J17" s="2"/>
      <c r="K17" s="2" t="s">
        <v>61</v>
      </c>
    </row>
    <row r="18" spans="1:11" ht="12.75">
      <c r="A18" s="1" t="s">
        <v>26</v>
      </c>
      <c r="B18" s="2">
        <v>2.2465628060606675</v>
      </c>
      <c r="C18" s="2">
        <v>2.252202754338302</v>
      </c>
      <c r="D18" s="2">
        <v>2.2436222634172562</v>
      </c>
      <c r="E18" s="2">
        <v>2.243778930232062</v>
      </c>
      <c r="F18" s="2"/>
      <c r="G18" s="2">
        <f>AVERAGE(B18:E18)</f>
        <v>2.246541688512072</v>
      </c>
      <c r="H18" s="2">
        <f>STDEV(B18:E18)</f>
        <v>0.00400849050716888</v>
      </c>
      <c r="I18" s="6">
        <f>4-SUM(I19:I20)</f>
        <v>2.2800000000000002</v>
      </c>
      <c r="J18" s="1">
        <v>4</v>
      </c>
      <c r="K18" s="1">
        <f>I18*J18</f>
        <v>9.120000000000001</v>
      </c>
    </row>
    <row r="19" spans="1:11" ht="12.75">
      <c r="A19" s="1" t="s">
        <v>25</v>
      </c>
      <c r="B19" s="2">
        <v>1.7147434721558452</v>
      </c>
      <c r="C19" s="2">
        <v>1.7083294275367662</v>
      </c>
      <c r="D19" s="2">
        <v>1.7267021108342866</v>
      </c>
      <c r="E19" s="2">
        <v>1.7040456975877512</v>
      </c>
      <c r="F19" s="2"/>
      <c r="G19" s="2">
        <f>AVERAGE(B19:E19)</f>
        <v>1.7134551770286623</v>
      </c>
      <c r="H19" s="2">
        <f>STDEV(B19:E19)</f>
        <v>0.009864964449799124</v>
      </c>
      <c r="I19" s="4">
        <v>1.7</v>
      </c>
      <c r="J19" s="1">
        <v>3</v>
      </c>
      <c r="K19" s="1">
        <f>I19*J19</f>
        <v>5.1</v>
      </c>
    </row>
    <row r="20" spans="1:11" ht="12.75">
      <c r="A20" s="1" t="s">
        <v>32</v>
      </c>
      <c r="B20" s="2">
        <v>0.026398430565509952</v>
      </c>
      <c r="C20" s="2">
        <v>0.028119139519701197</v>
      </c>
      <c r="D20" s="2">
        <v>0.025396250795386502</v>
      </c>
      <c r="E20" s="2">
        <v>0.043061989800595994</v>
      </c>
      <c r="F20" s="2"/>
      <c r="G20" s="2">
        <f>AVERAGE(B20:E20)</f>
        <v>0.030743952670298412</v>
      </c>
      <c r="H20" s="2">
        <f>STDEV(B20:E20)</f>
        <v>0.008288650081589055</v>
      </c>
      <c r="I20" s="6">
        <v>0.02</v>
      </c>
      <c r="J20" s="1">
        <v>3</v>
      </c>
      <c r="K20" s="1">
        <f>I20*J20</f>
        <v>0.06</v>
      </c>
    </row>
    <row r="21" spans="1:11" ht="12.75">
      <c r="A21" s="1" t="s">
        <v>28</v>
      </c>
      <c r="B21" s="2">
        <v>0.7210873527717522</v>
      </c>
      <c r="C21" s="2">
        <v>0.7280908836239242</v>
      </c>
      <c r="D21" s="2">
        <v>0.7108279349830835</v>
      </c>
      <c r="E21" s="2">
        <v>0.7229123097173458</v>
      </c>
      <c r="F21" s="2"/>
      <c r="G21" s="2">
        <f>AVERAGE(B21:E21)</f>
        <v>0.7207296202740263</v>
      </c>
      <c r="H21" s="2">
        <f>STDEV(B21:E21)</f>
        <v>0.007237026909203777</v>
      </c>
      <c r="I21" s="6">
        <v>0.72</v>
      </c>
      <c r="J21" s="1">
        <v>2</v>
      </c>
      <c r="K21" s="1">
        <f>I21*J21</f>
        <v>1.44</v>
      </c>
    </row>
    <row r="22" spans="1:11" ht="12.75">
      <c r="A22" s="1" t="s">
        <v>23</v>
      </c>
      <c r="B22" s="2">
        <v>0.28101774949370406</v>
      </c>
      <c r="C22" s="2">
        <v>0.24150179301819721</v>
      </c>
      <c r="D22" s="2">
        <v>0.30745421742289025</v>
      </c>
      <c r="E22" s="2">
        <v>0.27827384267975497</v>
      </c>
      <c r="F22" s="2"/>
      <c r="G22" s="2">
        <f>AVERAGE(B22:E22)</f>
        <v>0.2770619006536366</v>
      </c>
      <c r="H22" s="2">
        <f>STDEV(B22:E22)</f>
        <v>0.027112922608765997</v>
      </c>
      <c r="I22" s="6">
        <v>0.25</v>
      </c>
      <c r="J22" s="1">
        <v>1</v>
      </c>
      <c r="K22" s="1">
        <f>I22*J22</f>
        <v>0.25</v>
      </c>
    </row>
    <row r="23" spans="1:11" ht="12.75">
      <c r="A23" s="1" t="s">
        <v>27</v>
      </c>
      <c r="B23" s="2">
        <v>0.06713061255605644</v>
      </c>
      <c r="C23" s="2">
        <v>0.08415972121134707</v>
      </c>
      <c r="D23" s="2">
        <v>0.04010577405290127</v>
      </c>
      <c r="E23" s="2">
        <v>0.059462754792264684</v>
      </c>
      <c r="F23" s="2"/>
      <c r="G23" s="2">
        <f>AVERAGE(B23:E23)</f>
        <v>0.06271471565314238</v>
      </c>
      <c r="H23" s="2">
        <f>STDEV(B23:E23)</f>
        <v>0.01826771194003581</v>
      </c>
      <c r="I23" s="6">
        <v>0.03</v>
      </c>
      <c r="J23" s="1">
        <v>1</v>
      </c>
      <c r="K23" s="1">
        <f>I23*J23</f>
        <v>0.03</v>
      </c>
    </row>
    <row r="24" spans="1:13" ht="12.75">
      <c r="A24" s="1" t="s">
        <v>55</v>
      </c>
      <c r="B24" s="2">
        <f>SUM(B18:B23)</f>
        <v>5.0569404236035345</v>
      </c>
      <c r="C24" s="2">
        <f>SUM(C18:C23)</f>
        <v>5.042403719248238</v>
      </c>
      <c r="D24" s="2">
        <f>SUM(D18:D23)</f>
        <v>5.054108551505805</v>
      </c>
      <c r="E24" s="2">
        <f>SUM(E18:E23)</f>
        <v>5.051535524809775</v>
      </c>
      <c r="F24" s="2"/>
      <c r="G24" s="2">
        <f>AVERAGE(B24:E24)</f>
        <v>5.051247054791839</v>
      </c>
      <c r="H24" s="2">
        <f>STDEV(B24:E24)</f>
        <v>0.006295247157827767</v>
      </c>
      <c r="I24" s="2" t="s">
        <v>54</v>
      </c>
      <c r="J24" s="2"/>
      <c r="K24" s="5">
        <f>SUM(K18:K23)</f>
        <v>16</v>
      </c>
      <c r="L24" s="2"/>
      <c r="M24" s="2"/>
    </row>
    <row r="25" spans="2:17" s="7" customFormat="1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 ht="20.25">
      <c r="B26" s="2"/>
      <c r="C26" s="2"/>
      <c r="D26" s="2" t="s">
        <v>56</v>
      </c>
      <c r="E26" s="2"/>
      <c r="F26" s="2"/>
      <c r="G26" s="3" t="s">
        <v>53</v>
      </c>
      <c r="I26" s="2"/>
      <c r="J26" s="2"/>
      <c r="K26" s="2"/>
      <c r="L26" s="2"/>
      <c r="M26" s="2"/>
      <c r="N26" s="2" t="s">
        <v>64</v>
      </c>
      <c r="O26" s="2"/>
      <c r="P26" s="2" t="s">
        <v>65</v>
      </c>
      <c r="Q26" s="2"/>
    </row>
    <row r="27" spans="4:14" ht="23.25">
      <c r="D27" s="1" t="s">
        <v>57</v>
      </c>
      <c r="G27" s="3" t="s">
        <v>66</v>
      </c>
      <c r="M27" s="2"/>
      <c r="N27" s="2"/>
    </row>
    <row r="28" spans="7:14" ht="18.75">
      <c r="G28" s="3"/>
      <c r="M28" s="2"/>
      <c r="N28" s="2" t="s">
        <v>67</v>
      </c>
    </row>
    <row r="29" spans="8:14" ht="13.5">
      <c r="H29"/>
      <c r="M29" s="2"/>
      <c r="N29" s="2" t="s">
        <v>63</v>
      </c>
    </row>
    <row r="30" spans="1:15" ht="12.75">
      <c r="A30" s="1" t="s">
        <v>33</v>
      </c>
      <c r="B30" s="1" t="s">
        <v>34</v>
      </c>
      <c r="C30" s="1" t="s">
        <v>35</v>
      </c>
      <c r="D30" s="1" t="s">
        <v>36</v>
      </c>
      <c r="E30" s="1" t="s">
        <v>37</v>
      </c>
      <c r="F30" s="1" t="s">
        <v>38</v>
      </c>
      <c r="G30" s="1" t="s">
        <v>39</v>
      </c>
      <c r="H30" s="1" t="s">
        <v>40</v>
      </c>
      <c r="M30" s="2"/>
      <c r="N30" s="1" t="s">
        <v>68</v>
      </c>
      <c r="O30" s="2"/>
    </row>
    <row r="31" spans="1:15" ht="12.75">
      <c r="A31" s="1" t="s">
        <v>41</v>
      </c>
      <c r="B31" s="1" t="s">
        <v>26</v>
      </c>
      <c r="C31" s="1" t="s">
        <v>42</v>
      </c>
      <c r="D31" s="1">
        <v>20</v>
      </c>
      <c r="E31" s="1">
        <v>10</v>
      </c>
      <c r="F31" s="1">
        <v>600</v>
      </c>
      <c r="G31" s="1">
        <v>-600</v>
      </c>
      <c r="H31" s="1" t="s">
        <v>43</v>
      </c>
      <c r="M31" s="2"/>
      <c r="O31" s="2"/>
    </row>
    <row r="32" spans="1:15" ht="12.75">
      <c r="A32" s="1" t="s">
        <v>41</v>
      </c>
      <c r="B32" s="1" t="s">
        <v>23</v>
      </c>
      <c r="C32" s="1" t="s">
        <v>42</v>
      </c>
      <c r="D32" s="1">
        <v>20</v>
      </c>
      <c r="E32" s="1">
        <v>10</v>
      </c>
      <c r="F32" s="1">
        <v>600</v>
      </c>
      <c r="G32" s="1">
        <v>-600</v>
      </c>
      <c r="H32" s="1" t="s">
        <v>44</v>
      </c>
      <c r="M32" s="2"/>
      <c r="O32" s="2"/>
    </row>
    <row r="33" spans="1:15" ht="12.75">
      <c r="A33" s="1" t="s">
        <v>41</v>
      </c>
      <c r="B33" s="1" t="s">
        <v>24</v>
      </c>
      <c r="C33" s="1" t="s">
        <v>42</v>
      </c>
      <c r="D33" s="1">
        <v>20</v>
      </c>
      <c r="E33" s="1">
        <v>10</v>
      </c>
      <c r="F33" s="1">
        <v>600</v>
      </c>
      <c r="G33" s="1">
        <v>-600</v>
      </c>
      <c r="H33" s="1" t="s">
        <v>43</v>
      </c>
      <c r="M33" s="2"/>
      <c r="O33" s="2"/>
    </row>
    <row r="34" spans="1:15" ht="12.75">
      <c r="A34" s="1" t="s">
        <v>41</v>
      </c>
      <c r="B34" s="1" t="s">
        <v>25</v>
      </c>
      <c r="C34" s="1" t="s">
        <v>42</v>
      </c>
      <c r="D34" s="1">
        <v>20</v>
      </c>
      <c r="E34" s="1">
        <v>10</v>
      </c>
      <c r="F34" s="1">
        <v>600</v>
      </c>
      <c r="G34" s="1">
        <v>-600</v>
      </c>
      <c r="H34" s="1" t="s">
        <v>45</v>
      </c>
      <c r="M34" s="2"/>
      <c r="O34" s="2"/>
    </row>
    <row r="35" spans="1:15" ht="12.75">
      <c r="A35" s="1" t="s">
        <v>46</v>
      </c>
      <c r="B35" s="1" t="s">
        <v>27</v>
      </c>
      <c r="C35" s="1" t="s">
        <v>42</v>
      </c>
      <c r="D35" s="1">
        <v>20</v>
      </c>
      <c r="E35" s="1">
        <v>10</v>
      </c>
      <c r="F35" s="1">
        <v>600</v>
      </c>
      <c r="G35" s="1">
        <v>-600</v>
      </c>
      <c r="H35" s="1" t="s">
        <v>47</v>
      </c>
      <c r="M35" s="2"/>
      <c r="O35" s="2"/>
    </row>
    <row r="36" spans="1:14" ht="12.75">
      <c r="A36" s="1" t="s">
        <v>46</v>
      </c>
      <c r="B36" s="1" t="s">
        <v>28</v>
      </c>
      <c r="C36" s="1" t="s">
        <v>42</v>
      </c>
      <c r="D36" s="1">
        <v>20</v>
      </c>
      <c r="E36" s="1">
        <v>10</v>
      </c>
      <c r="F36" s="1">
        <v>600</v>
      </c>
      <c r="G36" s="1">
        <v>-600</v>
      </c>
      <c r="H36" s="1" t="s">
        <v>43</v>
      </c>
      <c r="M36" s="2"/>
      <c r="N36" s="2"/>
    </row>
    <row r="37" spans="1:14" ht="12.75">
      <c r="A37" s="1" t="s">
        <v>46</v>
      </c>
      <c r="B37" s="1" t="s">
        <v>29</v>
      </c>
      <c r="C37" s="1" t="s">
        <v>42</v>
      </c>
      <c r="D37" s="1">
        <v>20</v>
      </c>
      <c r="E37" s="1">
        <v>10</v>
      </c>
      <c r="F37" s="1">
        <v>600</v>
      </c>
      <c r="G37" s="1">
        <v>-600</v>
      </c>
      <c r="H37" s="1" t="s">
        <v>48</v>
      </c>
      <c r="M37" s="2"/>
      <c r="N37" s="2"/>
    </row>
    <row r="38" spans="1:14" ht="12.75">
      <c r="A38" s="1" t="s">
        <v>46</v>
      </c>
      <c r="B38" s="1" t="s">
        <v>30</v>
      </c>
      <c r="C38" s="1" t="s">
        <v>42</v>
      </c>
      <c r="D38" s="1">
        <v>20</v>
      </c>
      <c r="E38" s="1">
        <v>10</v>
      </c>
      <c r="F38" s="1">
        <v>500</v>
      </c>
      <c r="G38" s="1">
        <v>-500</v>
      </c>
      <c r="H38" s="1" t="s">
        <v>49</v>
      </c>
      <c r="M38" s="2"/>
      <c r="N38" s="2"/>
    </row>
    <row r="39" spans="1:14" ht="12.75">
      <c r="A39" s="1" t="s">
        <v>46</v>
      </c>
      <c r="B39" s="1" t="s">
        <v>31</v>
      </c>
      <c r="C39" s="1" t="s">
        <v>42</v>
      </c>
      <c r="D39" s="1">
        <v>20</v>
      </c>
      <c r="E39" s="1">
        <v>10</v>
      </c>
      <c r="F39" s="1">
        <v>500</v>
      </c>
      <c r="G39" s="1">
        <v>-500</v>
      </c>
      <c r="H39" s="1" t="s">
        <v>50</v>
      </c>
      <c r="M39" s="2"/>
      <c r="N39" s="2"/>
    </row>
    <row r="40" spans="1:14" ht="12.75">
      <c r="A40" s="1" t="s">
        <v>51</v>
      </c>
      <c r="B40" s="1" t="s">
        <v>32</v>
      </c>
      <c r="C40" s="1" t="s">
        <v>42</v>
      </c>
      <c r="D40" s="1">
        <v>20</v>
      </c>
      <c r="E40" s="1">
        <v>10</v>
      </c>
      <c r="F40" s="1">
        <v>500</v>
      </c>
      <c r="G40" s="1">
        <v>-500</v>
      </c>
      <c r="H40" s="1" t="s">
        <v>52</v>
      </c>
      <c r="M40" s="2"/>
      <c r="N40" s="2"/>
    </row>
    <row r="41" spans="13:14" ht="12.75">
      <c r="M41" s="2"/>
      <c r="N41" s="2"/>
    </row>
    <row r="42" spans="13:14" ht="12.75">
      <c r="M42" s="2"/>
      <c r="N42" s="2"/>
    </row>
    <row r="43" spans="7:9" ht="12.75">
      <c r="G43" s="2"/>
      <c r="H43" s="2"/>
      <c r="I43" s="2"/>
    </row>
    <row r="44" spans="7:8" ht="12.75">
      <c r="G44" s="2"/>
      <c r="H44" s="2"/>
    </row>
    <row r="45" spans="2:6" ht="12.75">
      <c r="B45" s="2"/>
      <c r="C45" s="2"/>
      <c r="D45" s="2"/>
      <c r="E45" s="2"/>
      <c r="F45" s="2"/>
    </row>
    <row r="46" spans="2:6" ht="12.75">
      <c r="B46" s="2"/>
      <c r="C46" s="2"/>
      <c r="D46" s="2"/>
      <c r="E46" s="2"/>
      <c r="F46" s="2"/>
    </row>
    <row r="47" spans="2:6" ht="12.75">
      <c r="B47" s="2"/>
      <c r="C47" s="2"/>
      <c r="D47" s="2"/>
      <c r="E47" s="2"/>
      <c r="F47" s="2"/>
    </row>
    <row r="48" spans="2:6" ht="12.75">
      <c r="B48" s="2"/>
      <c r="C48" s="2"/>
      <c r="D48" s="2"/>
      <c r="E48" s="2"/>
      <c r="F48" s="2"/>
    </row>
    <row r="49" spans="2:6" ht="12.75">
      <c r="B49" s="2"/>
      <c r="C49" s="2"/>
      <c r="D49" s="2"/>
      <c r="E49" s="2"/>
      <c r="F49" s="2"/>
    </row>
    <row r="50" spans="2:6" ht="12.75">
      <c r="B50" s="2"/>
      <c r="C50" s="2"/>
      <c r="D50" s="2"/>
      <c r="E50" s="2"/>
      <c r="F50" s="2"/>
    </row>
    <row r="51" spans="2:6" ht="12.75">
      <c r="B51" s="2"/>
      <c r="C51" s="2"/>
      <c r="D51" s="2"/>
      <c r="E51" s="2"/>
      <c r="F51" s="2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2008-03-04T20:46:13Z</dcterms:created>
  <dcterms:modified xsi:type="dcterms:W3CDTF">2008-03-04T21:02:15Z</dcterms:modified>
  <cp:category/>
  <cp:version/>
  <cp:contentType/>
  <cp:contentStatus/>
</cp:coreProperties>
</file>