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540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<sst xmlns="http://schemas.openxmlformats.org/spreadsheetml/2006/main" count="81" uniqueCount="63">
  <si>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argentojarositeargentojarositeargentojarositeargentojarositeargentojarositeargentojarositeargentojarositeargentojarositeargentojarositeargentojarositeargentojarositeargentojarositeargentojarositeargentojarositeargentojarosite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</si>
  <si>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</si>
  <si>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</si>
  <si>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</si>
  <si>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</si>
  <si>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</si>
  <si>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</si>
  <si>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</si>
  <si>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</si>
  <si>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</si>
  <si>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</si>
  <si>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</si>
  <si>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</si>
  <si>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</si>
  <si>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</si>
  <si>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</si>
  <si>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</si>
  <si>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</si>
  <si>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</si>
  <si>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</si>
  <si>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</si>
  <si>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</si>
  <si>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K2O</t>
  </si>
  <si>
    <t>SO3</t>
  </si>
  <si>
    <t>Fe2O3</t>
  </si>
  <si>
    <t>CuO</t>
  </si>
  <si>
    <t>Ag2O</t>
  </si>
  <si>
    <t>PbO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</si>
  <si>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</si>
  <si>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</si>
  <si>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</si>
  <si>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</si>
  <si>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</si>
  <si>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</si>
  <si>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</si>
  <si>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</si>
  <si>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</si>
  <si>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K</t>
  </si>
  <si>
    <t>S</t>
  </si>
  <si>
    <t>Fe</t>
  </si>
  <si>
    <t>Cu</t>
  </si>
  <si>
    <t>Ag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</si>
  <si>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</si>
  <si>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</si>
  <si>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</si>
  <si>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</si>
  <si>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</si>
  <si>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</si>
  <si>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</si>
  <si>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</si>
  <si>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</si>
  <si>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</si>
  <si>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</si>
  <si>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kspar-OR1</t>
  </si>
  <si>
    <t>chalcopy</t>
  </si>
  <si>
    <t>La</t>
  </si>
  <si>
    <t>ag</t>
  </si>
  <si>
    <t>Ma</t>
  </si>
  <si>
    <t>wulfenite</t>
  </si>
  <si>
    <t>LIF</t>
  </si>
  <si>
    <t>fayalite</t>
  </si>
  <si>
    <r>
      <t>AgFe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</si>
  <si>
    <r>
      <t>Ag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</si>
</sst>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R27" sqref="R2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2" ht="12.75">
      <c r="A4" s="1" t="s">
        <v>24</v>
      </c>
      <c r="B4" s="2">
        <v>39.99</v>
      </c>
      <c r="C4" s="2">
        <v>39.08</v>
      </c>
      <c r="D4" s="2">
        <v>39.13</v>
      </c>
      <c r="E4" s="2">
        <v>39.41</v>
      </c>
      <c r="F4" s="2">
        <v>39.42</v>
      </c>
      <c r="G4" s="2">
        <v>39.34</v>
      </c>
      <c r="H4" s="2">
        <v>40.16</v>
      </c>
      <c r="I4" s="2">
        <v>38.75</v>
      </c>
      <c r="J4" s="2">
        <v>39.36</v>
      </c>
      <c r="K4" s="2">
        <v>38.86</v>
      </c>
      <c r="L4" s="2">
        <v>40.22</v>
      </c>
      <c r="M4" s="2">
        <v>39.34</v>
      </c>
      <c r="N4" s="2">
        <v>39.46</v>
      </c>
      <c r="O4" s="2">
        <v>39.64</v>
      </c>
      <c r="P4" s="2">
        <v>39.05</v>
      </c>
      <c r="Q4" s="2"/>
      <c r="R4" s="2">
        <f>AVERAGE(B4:P4)</f>
        <v>39.414</v>
      </c>
      <c r="S4" s="2">
        <f>STDEV(B4:P4)</f>
        <v>0.43732629204523243</v>
      </c>
      <c r="T4" s="2"/>
      <c r="U4" s="2"/>
      <c r="V4" s="2"/>
    </row>
    <row r="5" spans="1:22" ht="12.75">
      <c r="A5" s="1" t="s">
        <v>23</v>
      </c>
      <c r="B5" s="2">
        <v>24</v>
      </c>
      <c r="C5" s="2">
        <v>23.09</v>
      </c>
      <c r="D5" s="2">
        <v>23.59</v>
      </c>
      <c r="E5" s="2">
        <v>22.73</v>
      </c>
      <c r="F5" s="2">
        <v>23.53</v>
      </c>
      <c r="G5" s="2">
        <v>23.97</v>
      </c>
      <c r="H5" s="2">
        <v>23.56</v>
      </c>
      <c r="I5" s="2">
        <v>23.55</v>
      </c>
      <c r="J5" s="2">
        <v>23.3</v>
      </c>
      <c r="K5" s="2">
        <v>23.31</v>
      </c>
      <c r="L5" s="2">
        <v>23.76</v>
      </c>
      <c r="M5" s="2">
        <v>23.61</v>
      </c>
      <c r="N5" s="2">
        <v>23.38</v>
      </c>
      <c r="O5" s="2">
        <v>22.83</v>
      </c>
      <c r="P5" s="2">
        <v>23.26</v>
      </c>
      <c r="Q5" s="2"/>
      <c r="R5" s="2">
        <f aca="true" t="shared" si="0" ref="R5:R17">AVERAGE(B5:P5)</f>
        <v>23.431333333333335</v>
      </c>
      <c r="S5" s="2">
        <f aca="true" t="shared" si="1" ref="S5:S17">STDEV(B5:P5)</f>
        <v>0.3638065943536244</v>
      </c>
      <c r="T5" s="2"/>
      <c r="U5" s="2"/>
      <c r="V5" s="2"/>
    </row>
    <row r="6" spans="1:22" ht="12.75">
      <c r="A6" s="1" t="s">
        <v>26</v>
      </c>
      <c r="B6" s="2">
        <v>18.91</v>
      </c>
      <c r="C6" s="2">
        <v>19.53</v>
      </c>
      <c r="D6" s="2">
        <v>19.52</v>
      </c>
      <c r="E6" s="2">
        <v>20.33</v>
      </c>
      <c r="F6" s="2">
        <v>19.17</v>
      </c>
      <c r="G6" s="2">
        <v>18.96</v>
      </c>
      <c r="H6" s="2">
        <v>18.12</v>
      </c>
      <c r="I6" s="2">
        <v>19.75</v>
      </c>
      <c r="J6" s="2">
        <v>19.5</v>
      </c>
      <c r="K6" s="2">
        <v>19.94</v>
      </c>
      <c r="L6" s="2">
        <v>19.38</v>
      </c>
      <c r="M6" s="2">
        <v>20.25</v>
      </c>
      <c r="N6" s="2">
        <v>19.96</v>
      </c>
      <c r="O6" s="2">
        <v>19.71</v>
      </c>
      <c r="P6" s="2">
        <v>19.49</v>
      </c>
      <c r="Q6" s="2"/>
      <c r="R6" s="2">
        <f t="shared" si="0"/>
        <v>19.50133333333333</v>
      </c>
      <c r="S6" s="2">
        <f t="shared" si="1"/>
        <v>0.5626451135570081</v>
      </c>
      <c r="T6" s="2"/>
      <c r="U6" s="2"/>
      <c r="V6" s="2"/>
    </row>
    <row r="7" spans="1:22" ht="12.75">
      <c r="A7" s="1" t="s">
        <v>27</v>
      </c>
      <c r="B7" s="2">
        <v>0.48</v>
      </c>
      <c r="C7" s="2">
        <v>0.25</v>
      </c>
      <c r="D7" s="2">
        <v>0.48</v>
      </c>
      <c r="E7" s="2">
        <v>0.14</v>
      </c>
      <c r="F7" s="2">
        <v>0.04</v>
      </c>
      <c r="G7" s="2">
        <v>0.1</v>
      </c>
      <c r="H7" s="2">
        <v>0.15</v>
      </c>
      <c r="I7" s="2">
        <v>0.24</v>
      </c>
      <c r="J7" s="2">
        <v>0.3</v>
      </c>
      <c r="K7" s="2">
        <v>0.16</v>
      </c>
      <c r="L7" s="2">
        <v>0</v>
      </c>
      <c r="M7" s="2">
        <v>0.04</v>
      </c>
      <c r="N7" s="2">
        <v>0.03</v>
      </c>
      <c r="O7" s="2">
        <v>0.29</v>
      </c>
      <c r="P7" s="2">
        <v>0.12</v>
      </c>
      <c r="Q7" s="2"/>
      <c r="R7" s="2">
        <f t="shared" si="0"/>
        <v>0.18800000000000003</v>
      </c>
      <c r="S7" s="2">
        <f t="shared" si="1"/>
        <v>0.15143126682237243</v>
      </c>
      <c r="T7" s="2"/>
      <c r="U7" s="2"/>
      <c r="V7" s="2"/>
    </row>
    <row r="8" spans="1:22" ht="12.75">
      <c r="A8" s="1" t="s">
        <v>25</v>
      </c>
      <c r="B8" s="2">
        <v>0</v>
      </c>
      <c r="C8" s="2">
        <v>0</v>
      </c>
      <c r="D8" s="2">
        <v>0</v>
      </c>
      <c r="E8" s="2">
        <v>0.05</v>
      </c>
      <c r="F8" s="2">
        <v>0.05</v>
      </c>
      <c r="G8" s="2">
        <v>0.06</v>
      </c>
      <c r="H8" s="2">
        <v>0.03</v>
      </c>
      <c r="I8" s="2">
        <v>0</v>
      </c>
      <c r="J8" s="2">
        <v>0</v>
      </c>
      <c r="K8" s="2">
        <v>0</v>
      </c>
      <c r="L8" s="2">
        <v>0</v>
      </c>
      <c r="M8" s="2">
        <v>0.03</v>
      </c>
      <c r="N8" s="2">
        <v>0</v>
      </c>
      <c r="O8" s="2">
        <v>0.04</v>
      </c>
      <c r="P8" s="2">
        <v>0.02</v>
      </c>
      <c r="Q8" s="2"/>
      <c r="R8" s="2">
        <f t="shared" si="0"/>
        <v>0.018666666666666668</v>
      </c>
      <c r="S8" s="2">
        <f t="shared" si="1"/>
        <v>0.02263583337058639</v>
      </c>
      <c r="T8" s="2"/>
      <c r="U8" s="2"/>
      <c r="V8" s="2"/>
    </row>
    <row r="9" spans="1:22" ht="12.75">
      <c r="A9" s="1" t="s">
        <v>22</v>
      </c>
      <c r="B9" s="2">
        <v>0</v>
      </c>
      <c r="C9" s="2">
        <v>0</v>
      </c>
      <c r="D9" s="2">
        <v>0</v>
      </c>
      <c r="E9" s="2">
        <v>0.01</v>
      </c>
      <c r="F9" s="2">
        <v>0.01</v>
      </c>
      <c r="G9" s="2">
        <v>0.02</v>
      </c>
      <c r="H9" s="2">
        <v>0</v>
      </c>
      <c r="I9" s="2">
        <v>0.01</v>
      </c>
      <c r="J9" s="2">
        <v>0.01</v>
      </c>
      <c r="K9" s="2">
        <v>0</v>
      </c>
      <c r="L9" s="2">
        <v>0</v>
      </c>
      <c r="M9" s="2">
        <v>0</v>
      </c>
      <c r="N9" s="2">
        <v>0.02</v>
      </c>
      <c r="O9" s="2">
        <v>0.01</v>
      </c>
      <c r="P9" s="2">
        <v>0.01</v>
      </c>
      <c r="Q9" s="2"/>
      <c r="R9" s="2">
        <f t="shared" si="0"/>
        <v>0.006666666666666666</v>
      </c>
      <c r="S9" s="2">
        <f t="shared" si="1"/>
        <v>0.007237468644557461</v>
      </c>
      <c r="T9" s="2"/>
      <c r="U9" s="2"/>
      <c r="V9" s="2"/>
    </row>
    <row r="10" spans="1:22" ht="12.75">
      <c r="A10" s="1" t="s">
        <v>28</v>
      </c>
      <c r="B10" s="2">
        <v>83.38</v>
      </c>
      <c r="C10" s="2">
        <v>81.96</v>
      </c>
      <c r="D10" s="2">
        <v>82.72</v>
      </c>
      <c r="E10" s="2">
        <v>82.67</v>
      </c>
      <c r="F10" s="2">
        <v>82.22</v>
      </c>
      <c r="G10" s="2">
        <v>82.45</v>
      </c>
      <c r="H10" s="2">
        <v>82.02</v>
      </c>
      <c r="I10" s="2">
        <v>82.28</v>
      </c>
      <c r="J10" s="2">
        <v>82.48</v>
      </c>
      <c r="K10" s="2">
        <v>82.28</v>
      </c>
      <c r="L10" s="2">
        <v>83.35</v>
      </c>
      <c r="M10" s="2">
        <v>83.28</v>
      </c>
      <c r="N10" s="2">
        <v>82.85</v>
      </c>
      <c r="O10" s="2">
        <v>82.52</v>
      </c>
      <c r="P10" s="2">
        <v>81.94</v>
      </c>
      <c r="Q10" s="2"/>
      <c r="R10" s="2">
        <f t="shared" si="0"/>
        <v>82.55999999999999</v>
      </c>
      <c r="S10" s="2">
        <f t="shared" si="1"/>
        <v>0.48293744049225296</v>
      </c>
      <c r="T10" s="2"/>
      <c r="U10" s="2"/>
      <c r="V10" s="2"/>
    </row>
    <row r="11" spans="2:2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1" t="s">
        <v>29</v>
      </c>
      <c r="B12" s="2" t="s">
        <v>30</v>
      </c>
      <c r="C12" s="2" t="s">
        <v>31</v>
      </c>
      <c r="D12" s="2" t="s">
        <v>32</v>
      </c>
      <c r="E12" s="2">
        <v>11</v>
      </c>
      <c r="F12" s="2" t="s">
        <v>33</v>
      </c>
      <c r="G12" s="2" t="s">
        <v>34</v>
      </c>
      <c r="H12" s="2" t="s">
        <v>29</v>
      </c>
      <c r="I12" s="2" t="s">
        <v>35</v>
      </c>
      <c r="J12" s="2" t="s">
        <v>20</v>
      </c>
      <c r="K12" s="2" t="s">
        <v>21</v>
      </c>
      <c r="L12" s="2" t="s">
        <v>36</v>
      </c>
      <c r="M12" s="2" t="s">
        <v>29</v>
      </c>
      <c r="N12" s="2" t="s">
        <v>35</v>
      </c>
      <c r="O12" s="2"/>
      <c r="P12" s="2"/>
      <c r="Q12" s="2"/>
      <c r="R12" s="2"/>
      <c r="S12" s="2"/>
      <c r="T12" s="2"/>
      <c r="U12" s="2"/>
      <c r="V12" s="2"/>
    </row>
    <row r="13" spans="1:22" ht="12.75">
      <c r="A13" s="1" t="s">
        <v>38</v>
      </c>
      <c r="B13" s="2">
        <v>1.9012722128072395</v>
      </c>
      <c r="C13" s="2">
        <v>1.8829783698382834</v>
      </c>
      <c r="D13" s="2">
        <v>1.900446130267948</v>
      </c>
      <c r="E13" s="2">
        <v>1.8583972777656383</v>
      </c>
      <c r="F13" s="2">
        <v>1.895925818681653</v>
      </c>
      <c r="G13" s="2">
        <v>1.9152641467296896</v>
      </c>
      <c r="H13" s="2">
        <v>1.8861886188974946</v>
      </c>
      <c r="I13" s="2">
        <v>1.906974672524836</v>
      </c>
      <c r="J13" s="2">
        <v>1.885306183346352</v>
      </c>
      <c r="K13" s="2">
        <v>1.894760103750323</v>
      </c>
      <c r="L13" s="2">
        <v>1.8874773163805085</v>
      </c>
      <c r="M13" s="2">
        <v>1.8955292776526353</v>
      </c>
      <c r="N13" s="2">
        <v>1.885503577285672</v>
      </c>
      <c r="O13" s="2">
        <v>1.8598612371679557</v>
      </c>
      <c r="P13" s="2">
        <v>1.8911716020554141</v>
      </c>
      <c r="Q13" s="2"/>
      <c r="R13" s="2">
        <f t="shared" si="0"/>
        <v>1.889803769676776</v>
      </c>
      <c r="S13" s="2">
        <f t="shared" si="1"/>
        <v>0.01528599633934699</v>
      </c>
      <c r="T13" s="4">
        <v>2</v>
      </c>
      <c r="U13" s="2"/>
      <c r="V13" s="2"/>
    </row>
    <row r="14" spans="1:22" ht="12.75">
      <c r="A14" s="1" t="s">
        <v>41</v>
      </c>
      <c r="B14" s="2">
        <v>1.0351417396553633</v>
      </c>
      <c r="C14" s="2">
        <v>1.1005223688029047</v>
      </c>
      <c r="D14" s="2">
        <v>1.0866324465796575</v>
      </c>
      <c r="E14" s="2">
        <v>1.1485548399244803</v>
      </c>
      <c r="F14" s="2">
        <v>1.0673251896846727</v>
      </c>
      <c r="G14" s="2">
        <v>1.046825300638702</v>
      </c>
      <c r="H14" s="2">
        <v>1.002405082401192</v>
      </c>
      <c r="I14" s="2">
        <v>1.1050866849964827</v>
      </c>
      <c r="J14" s="2">
        <v>1.0902744002945606</v>
      </c>
      <c r="K14" s="2">
        <v>1.1199853573615928</v>
      </c>
      <c r="L14" s="2">
        <v>1.0638105919442862</v>
      </c>
      <c r="M14" s="2">
        <v>1.1234009063871955</v>
      </c>
      <c r="N14" s="2">
        <v>1.1122915131351376</v>
      </c>
      <c r="O14" s="2">
        <v>1.109523457584294</v>
      </c>
      <c r="P14" s="2">
        <v>1.0949853262237697</v>
      </c>
      <c r="Q14" s="2"/>
      <c r="R14" s="2">
        <f t="shared" si="0"/>
        <v>1.0871176803742861</v>
      </c>
      <c r="S14" s="2">
        <f t="shared" si="1"/>
        <v>0.038095607674721546</v>
      </c>
      <c r="T14" s="4">
        <v>1</v>
      </c>
      <c r="U14" s="2"/>
      <c r="V14" s="2"/>
    </row>
    <row r="15" spans="1:22" ht="12.75">
      <c r="A15" s="1" t="s">
        <v>42</v>
      </c>
      <c r="B15" s="2">
        <v>0.013640165582939862</v>
      </c>
      <c r="C15" s="2">
        <v>0.007313188248204309</v>
      </c>
      <c r="D15" s="2">
        <v>0.013871205503532236</v>
      </c>
      <c r="E15" s="2">
        <v>0.004105939126150035</v>
      </c>
      <c r="F15" s="2">
        <v>0.001156124888888669</v>
      </c>
      <c r="G15" s="2">
        <v>0.0028661966928680937</v>
      </c>
      <c r="H15" s="2">
        <v>0.0043077098046313</v>
      </c>
      <c r="I15" s="2">
        <v>0.006971249092904747</v>
      </c>
      <c r="J15" s="2">
        <v>0.008707481718891451</v>
      </c>
      <c r="K15" s="2">
        <v>0.004665275404500443</v>
      </c>
      <c r="L15" s="2">
        <v>0</v>
      </c>
      <c r="M15" s="2">
        <v>0.0011519664922430457</v>
      </c>
      <c r="N15" s="2">
        <v>0.000867859564992412</v>
      </c>
      <c r="O15" s="2">
        <v>0.008474575929684274</v>
      </c>
      <c r="P15" s="2">
        <v>0.0034998370087632375</v>
      </c>
      <c r="Q15" s="2"/>
      <c r="R15" s="2">
        <f t="shared" si="0"/>
        <v>0.005439918337279607</v>
      </c>
      <c r="S15" s="2">
        <f t="shared" si="1"/>
        <v>0.004353604144597696</v>
      </c>
      <c r="T15" s="4">
        <f>R15*6/7.22</f>
        <v>0.004520707759512139</v>
      </c>
      <c r="U15" s="2"/>
      <c r="V15" s="2"/>
    </row>
    <row r="16" spans="1:22" ht="12.75">
      <c r="A16" s="1" t="s">
        <v>39</v>
      </c>
      <c r="B16" s="2">
        <v>3.176648217445106</v>
      </c>
      <c r="C16" s="2">
        <v>3.1956603452236614</v>
      </c>
      <c r="D16" s="2">
        <v>3.1609827869351967</v>
      </c>
      <c r="E16" s="2">
        <v>3.23094987174313</v>
      </c>
      <c r="F16" s="2">
        <v>3.184935882815877</v>
      </c>
      <c r="G16" s="2">
        <v>3.151952475199141</v>
      </c>
      <c r="H16" s="2">
        <v>3.2239492615348593</v>
      </c>
      <c r="I16" s="2">
        <v>3.1463742605562315</v>
      </c>
      <c r="J16" s="2">
        <v>3.1934911787298477</v>
      </c>
      <c r="K16" s="2">
        <v>3.1673744897758223</v>
      </c>
      <c r="L16" s="2">
        <v>3.203775169924221</v>
      </c>
      <c r="M16" s="2">
        <v>3.167039831570835</v>
      </c>
      <c r="N16" s="2">
        <v>3.1909837680069484</v>
      </c>
      <c r="O16" s="2">
        <v>3.2381199891828674</v>
      </c>
      <c r="P16" s="2">
        <v>3.18366179580874</v>
      </c>
      <c r="Q16" s="2"/>
      <c r="R16" s="2">
        <f t="shared" si="0"/>
        <v>3.187726621630166</v>
      </c>
      <c r="S16" s="2">
        <f t="shared" si="1"/>
        <v>0.02774680691738783</v>
      </c>
      <c r="T16" s="4">
        <v>3</v>
      </c>
      <c r="U16" s="2"/>
      <c r="V16" s="2"/>
    </row>
    <row r="17" spans="1:22" ht="12.75">
      <c r="A17" s="1" t="s">
        <v>28</v>
      </c>
      <c r="B17" s="2">
        <f>SUM(B13:B16)</f>
        <v>6.1267023354906485</v>
      </c>
      <c r="C17" s="2">
        <f aca="true" t="shared" si="2" ref="C17:P17">SUM(C13:C16)</f>
        <v>6.186474272113054</v>
      </c>
      <c r="D17" s="2">
        <f t="shared" si="2"/>
        <v>6.161932569286335</v>
      </c>
      <c r="E17" s="2">
        <f t="shared" si="2"/>
        <v>6.242007928559399</v>
      </c>
      <c r="F17" s="2">
        <f t="shared" si="2"/>
        <v>6.149343016071091</v>
      </c>
      <c r="G17" s="2">
        <f t="shared" si="2"/>
        <v>6.116908119260401</v>
      </c>
      <c r="H17" s="2">
        <f t="shared" si="2"/>
        <v>6.1168506726381775</v>
      </c>
      <c r="I17" s="2">
        <f t="shared" si="2"/>
        <v>6.1654068671704545</v>
      </c>
      <c r="J17" s="2">
        <f t="shared" si="2"/>
        <v>6.177779244089651</v>
      </c>
      <c r="K17" s="2">
        <f t="shared" si="2"/>
        <v>6.186785226292239</v>
      </c>
      <c r="L17" s="2">
        <f t="shared" si="2"/>
        <v>6.155063078249016</v>
      </c>
      <c r="M17" s="2">
        <f t="shared" si="2"/>
        <v>6.187121982102909</v>
      </c>
      <c r="N17" s="2">
        <f t="shared" si="2"/>
        <v>6.18964671799275</v>
      </c>
      <c r="O17" s="2">
        <f t="shared" si="2"/>
        <v>6.215979259864802</v>
      </c>
      <c r="P17" s="2">
        <f t="shared" si="2"/>
        <v>6.173318561096687</v>
      </c>
      <c r="Q17" s="2"/>
      <c r="R17" s="2">
        <f t="shared" si="0"/>
        <v>6.170087990018507</v>
      </c>
      <c r="S17" s="2">
        <f t="shared" si="1"/>
        <v>0.03469997756655308</v>
      </c>
      <c r="T17" s="2"/>
      <c r="U17" s="2"/>
      <c r="V17" s="2"/>
    </row>
    <row r="18" spans="2:2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23.25">
      <c r="B19" s="2"/>
      <c r="C19" s="2"/>
      <c r="D19" s="2"/>
      <c r="E19" s="2"/>
      <c r="F19" s="2"/>
      <c r="G19" s="2"/>
      <c r="H19" s="2"/>
      <c r="I19" s="2"/>
      <c r="J19" s="2"/>
      <c r="K19" s="3" t="s">
        <v>61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23.25">
      <c r="K20" s="3" t="s">
        <v>62</v>
      </c>
    </row>
    <row r="21" spans="1:8" ht="12.75">
      <c r="A21" s="1" t="s">
        <v>43</v>
      </c>
      <c r="B21" s="1" t="s">
        <v>44</v>
      </c>
      <c r="C21" s="1" t="s">
        <v>45</v>
      </c>
      <c r="D21" s="1" t="s">
        <v>46</v>
      </c>
      <c r="E21" s="1" t="s">
        <v>47</v>
      </c>
      <c r="F21" s="1" t="s">
        <v>48</v>
      </c>
      <c r="G21" s="1" t="s">
        <v>49</v>
      </c>
      <c r="H21" s="1" t="s">
        <v>50</v>
      </c>
    </row>
    <row r="22" spans="1:8" ht="12.75">
      <c r="A22" s="1" t="s">
        <v>51</v>
      </c>
      <c r="B22" s="1" t="s">
        <v>37</v>
      </c>
      <c r="C22" s="1" t="s">
        <v>52</v>
      </c>
      <c r="D22" s="1">
        <v>20</v>
      </c>
      <c r="E22" s="1">
        <v>10</v>
      </c>
      <c r="F22" s="1">
        <v>500</v>
      </c>
      <c r="G22" s="1">
        <v>0</v>
      </c>
      <c r="H22" s="1" t="s">
        <v>53</v>
      </c>
    </row>
    <row r="23" spans="1:8" ht="12.75">
      <c r="A23" s="1" t="s">
        <v>51</v>
      </c>
      <c r="B23" s="1" t="s">
        <v>38</v>
      </c>
      <c r="C23" s="1" t="s">
        <v>52</v>
      </c>
      <c r="D23" s="1">
        <v>20</v>
      </c>
      <c r="E23" s="1">
        <v>10</v>
      </c>
      <c r="F23" s="1">
        <v>250</v>
      </c>
      <c r="G23" s="1">
        <v>-250</v>
      </c>
      <c r="H23" s="1" t="s">
        <v>54</v>
      </c>
    </row>
    <row r="24" spans="1:8" ht="12.75">
      <c r="A24" s="1" t="s">
        <v>51</v>
      </c>
      <c r="B24" s="1" t="s">
        <v>41</v>
      </c>
      <c r="C24" s="1" t="s">
        <v>55</v>
      </c>
      <c r="D24" s="1">
        <v>20</v>
      </c>
      <c r="E24" s="1">
        <v>10</v>
      </c>
      <c r="F24" s="1">
        <v>300</v>
      </c>
      <c r="G24" s="1">
        <v>-400</v>
      </c>
      <c r="H24" s="1" t="s">
        <v>56</v>
      </c>
    </row>
    <row r="25" spans="1:8" ht="12.75">
      <c r="A25" s="1" t="s">
        <v>51</v>
      </c>
      <c r="B25" s="1" t="s">
        <v>42</v>
      </c>
      <c r="C25" s="1" t="s">
        <v>57</v>
      </c>
      <c r="D25" s="1">
        <v>20</v>
      </c>
      <c r="E25" s="1">
        <v>10</v>
      </c>
      <c r="F25" s="1">
        <v>300</v>
      </c>
      <c r="G25" s="1">
        <v>-500</v>
      </c>
      <c r="H25" s="1" t="s">
        <v>58</v>
      </c>
    </row>
    <row r="26" spans="1:8" ht="12.75">
      <c r="A26" s="1" t="s">
        <v>59</v>
      </c>
      <c r="B26" s="1" t="s">
        <v>39</v>
      </c>
      <c r="C26" s="1" t="s">
        <v>52</v>
      </c>
      <c r="D26" s="1">
        <v>20</v>
      </c>
      <c r="E26" s="1">
        <v>10</v>
      </c>
      <c r="F26" s="1">
        <v>300</v>
      </c>
      <c r="G26" s="1">
        <v>-300</v>
      </c>
      <c r="H26" s="1" t="s">
        <v>60</v>
      </c>
    </row>
    <row r="27" spans="1:8" ht="12.75">
      <c r="A27" s="1" t="s">
        <v>59</v>
      </c>
      <c r="B27" s="1" t="s">
        <v>40</v>
      </c>
      <c r="C27" s="1" t="s">
        <v>52</v>
      </c>
      <c r="D27" s="1">
        <v>20</v>
      </c>
      <c r="E27" s="1">
        <v>10</v>
      </c>
      <c r="F27" s="1">
        <v>500</v>
      </c>
      <c r="G27" s="1">
        <v>-250</v>
      </c>
      <c r="H27" s="1" t="s">
        <v>54</v>
      </c>
    </row>
    <row r="30" spans="2:20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2007-04-10T21:10:31Z</dcterms:created>
  <dcterms:modified xsi:type="dcterms:W3CDTF">2007-05-31T01:58:11Z</dcterms:modified>
  <cp:category/>
  <cp:version/>
  <cp:contentType/>
  <cp:contentStatus/>
</cp:coreProperties>
</file>