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55" windowWidth="16005" windowHeight="10035" activeTab="0"/>
  </bookViews>
  <sheets>
    <sheet name="as1-el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<sst xmlns="http://schemas.openxmlformats.org/spreadsheetml/2006/main" count="34" uniqueCount="32">
  <si>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Num</t>
  </si>
  <si>
    <t>As</t>
  </si>
  <si>
    <t>Total</t>
  </si>
  <si>
    <t xml:space="preserve">arsenic50653                                            </t>
  </si>
  <si>
    <t xml:space="preserve">#1  </t>
  </si>
  <si>
    <t xml:space="preserve">#2  </t>
  </si>
  <si>
    <t xml:space="preserve">#3  </t>
  </si>
  <si>
    <t xml:space="preserve">#4  </t>
  </si>
  <si>
    <t xml:space="preserve">#5  </t>
  </si>
  <si>
    <t xml:space="preserve">#6  </t>
  </si>
  <si>
    <t xml:space="preserve">#7  </t>
  </si>
  <si>
    <t xml:space="preserve">#8  </t>
  </si>
  <si>
    <t xml:space="preserve">#9  </t>
  </si>
  <si>
    <t xml:space="preserve">#10 </t>
  </si>
  <si>
    <t xml:space="preserve">#11 </t>
  </si>
  <si>
    <t xml:space="preserve">#12 </t>
  </si>
  <si>
    <t xml:space="preserve">#13 </t>
  </si>
  <si>
    <t xml:space="preserve">#14 </t>
  </si>
  <si>
    <t xml:space="preserve">#15 </t>
  </si>
  <si>
    <t xml:space="preserve">#16 </t>
  </si>
  <si>
    <t xml:space="preserve">#17 </t>
  </si>
  <si>
    <t xml:space="preserve">#18 </t>
  </si>
  <si>
    <t xml:space="preserve">#19 </t>
  </si>
  <si>
    <t xml:space="preserve">#20 </t>
  </si>
  <si>
    <t xml:space="preserve">Sp4 LIF   </t>
  </si>
  <si>
    <t xml:space="preserve">         As Ka                  Shift:0               Valence:3                </t>
  </si>
  <si>
    <t xml:space="preserve">         Time(sec):20           Bkg(sec):10.0</t>
  </si>
  <si>
    <t xml:space="preserve">         (+)Bkg:300             (-)Bkg:-400           Slope:0.000</t>
  </si>
  <si>
    <t xml:space="preserve">             Standard:as            Esti 3 Sig.D.L.(ppm): 10239.13</t>
  </si>
  <si>
    <t xml:space="preserve">             Bias(V):1715           Gain(*):120            DeadTime(us):3</t>
  </si>
  <si>
    <t xml:space="preserve">             Baseline:500           Window:4000            Mode:Pha Diff</t>
  </si>
  <si>
    <t xml:space="preserve">             SineTheta:29208        I(C/s/nA):38.519       Date:19/May/ 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</si>
</sst>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workbookViewId="0" topLeftCell="A1">
      <selection activeCell="N24" sqref="N24"/>
    </sheetView>
  </sheetViews>
  <sheetFormatPr defaultColWidth="9.00390625" defaultRowHeight="13.5"/>
  <cols>
    <col min="1" max="16384" width="5.25390625" style="1" customWidth="1"/>
  </cols>
  <sheetData>
    <row r="1" ht="12.75">
      <c r="A1" s="1" t="s">
        <v>3</v>
      </c>
    </row>
    <row r="2" spans="1:21" ht="12.7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16</v>
      </c>
      <c r="O2" s="1" t="s">
        <v>17</v>
      </c>
      <c r="P2" s="1" t="s">
        <v>18</v>
      </c>
      <c r="Q2" s="1" t="s">
        <v>19</v>
      </c>
      <c r="R2" s="1" t="s">
        <v>20</v>
      </c>
      <c r="S2" s="1" t="s">
        <v>21</v>
      </c>
      <c r="T2" s="1" t="s">
        <v>22</v>
      </c>
      <c r="U2" s="1" t="s">
        <v>23</v>
      </c>
    </row>
    <row r="3" spans="1:24" ht="12.75">
      <c r="A3" s="1" t="s">
        <v>1</v>
      </c>
      <c r="B3" s="1">
        <v>99.68</v>
      </c>
      <c r="C3" s="1">
        <v>99.37</v>
      </c>
      <c r="D3" s="1">
        <v>99.79</v>
      </c>
      <c r="E3" s="1">
        <v>99.95</v>
      </c>
      <c r="F3" s="1">
        <v>99.47</v>
      </c>
      <c r="G3" s="1">
        <v>99.68</v>
      </c>
      <c r="H3" s="1">
        <v>99.47</v>
      </c>
      <c r="I3" s="1">
        <v>98.96</v>
      </c>
      <c r="J3" s="1">
        <v>99.9</v>
      </c>
      <c r="K3" s="1">
        <v>99.87</v>
      </c>
      <c r="L3" s="1">
        <v>99.57</v>
      </c>
      <c r="M3" s="1">
        <v>100.26</v>
      </c>
      <c r="N3" s="1">
        <v>100.26</v>
      </c>
      <c r="O3" s="1">
        <v>99.88</v>
      </c>
      <c r="P3" s="1">
        <v>100.31</v>
      </c>
      <c r="Q3" s="1">
        <v>100.48</v>
      </c>
      <c r="R3" s="1">
        <v>99.36</v>
      </c>
      <c r="S3" s="1">
        <v>99.35</v>
      </c>
      <c r="T3" s="1">
        <v>99.19</v>
      </c>
      <c r="U3" s="1">
        <v>100.06</v>
      </c>
      <c r="V3" s="2"/>
      <c r="W3" s="2">
        <f>AVERAGE(B3:U3)</f>
        <v>99.743</v>
      </c>
      <c r="X3" s="2">
        <f>STDEV(B3:U3)</f>
        <v>0.40719967945143914</v>
      </c>
    </row>
    <row r="4" spans="1:24" ht="12.75">
      <c r="A4" s="1" t="s">
        <v>2</v>
      </c>
      <c r="B4" s="1">
        <v>99.68</v>
      </c>
      <c r="C4" s="1">
        <v>99.37</v>
      </c>
      <c r="D4" s="1">
        <v>99.79</v>
      </c>
      <c r="E4" s="1">
        <v>99.95</v>
      </c>
      <c r="F4" s="1">
        <v>99.47</v>
      </c>
      <c r="G4" s="1">
        <v>99.68</v>
      </c>
      <c r="H4" s="1">
        <v>99.47</v>
      </c>
      <c r="I4" s="1">
        <v>98.96</v>
      </c>
      <c r="J4" s="1">
        <v>99.9</v>
      </c>
      <c r="K4" s="1">
        <v>99.87</v>
      </c>
      <c r="L4" s="1">
        <v>99.57</v>
      </c>
      <c r="M4" s="1">
        <v>100.26</v>
      </c>
      <c r="N4" s="1">
        <v>100.26</v>
      </c>
      <c r="O4" s="1">
        <v>99.88</v>
      </c>
      <c r="P4" s="1">
        <v>100.31</v>
      </c>
      <c r="Q4" s="1">
        <v>100.48</v>
      </c>
      <c r="R4" s="1">
        <v>99.36</v>
      </c>
      <c r="S4" s="1">
        <v>99.35</v>
      </c>
      <c r="T4" s="1">
        <v>99.19</v>
      </c>
      <c r="U4" s="1">
        <v>100.06</v>
      </c>
      <c r="V4" s="2"/>
      <c r="W4" s="2">
        <f>AVERAGE(B4:U4)</f>
        <v>99.743</v>
      </c>
      <c r="X4" s="2">
        <f>STDEV(B4:U4)</f>
        <v>0.40719967945143914</v>
      </c>
    </row>
    <row r="5" spans="2:24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2:24" ht="12.75">
      <c r="B6" s="2"/>
      <c r="C6" s="2"/>
      <c r="D6" s="2"/>
      <c r="E6" s="2"/>
      <c r="F6" s="2"/>
      <c r="G6" s="2"/>
      <c r="H6" s="2" t="s">
        <v>1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2:24" ht="12.75">
      <c r="B7" s="2"/>
      <c r="C7" s="2"/>
      <c r="D7" s="2"/>
      <c r="E7" s="2"/>
      <c r="F7" s="2"/>
      <c r="G7" s="2"/>
      <c r="H7" s="2" t="s">
        <v>1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ht="13.5">
      <c r="A8" t="s">
        <v>24</v>
      </c>
    </row>
    <row r="9" ht="13.5">
      <c r="A9" t="s">
        <v>25</v>
      </c>
    </row>
    <row r="10" ht="13.5">
      <c r="A10" t="s">
        <v>26</v>
      </c>
    </row>
    <row r="11" ht="13.5">
      <c r="A11" t="s">
        <v>27</v>
      </c>
    </row>
    <row r="12" ht="13.5">
      <c r="A12" t="s">
        <v>28</v>
      </c>
    </row>
    <row r="13" ht="13.5">
      <c r="A13" t="s">
        <v>29</v>
      </c>
    </row>
    <row r="14" ht="13.5">
      <c r="A14" t="s">
        <v>30</v>
      </c>
    </row>
    <row r="15" ht="13.5">
      <c r="A15" t="s">
        <v>31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2006-12-20T02:22:43Z</dcterms:created>
  <dcterms:modified xsi:type="dcterms:W3CDTF">2006-12-20T02:26:42Z</dcterms:modified>
  <cp:category/>
  <cp:version/>
  <cp:contentType/>
  <cp:contentStatus/>
</cp:coreProperties>
</file>