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805" windowHeight="1081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<sst xmlns="http://schemas.openxmlformats.org/spreadsheetml/2006/main" count="89" uniqueCount="66">
  <si>
    <t>bastanite60359Fbastanite60359Fbastanite60359Fbastanite60359Fbastanite60359Fbastanite60359Fbastanite60359Fbastanite60359Fbastanite60359Fbastanite60359Fbastanite60359Fbastanite60359F</t>
  </si>
  <si>
    <t>#64</t>
  </si>
  <si>
    <t>#65</t>
  </si>
  <si>
    <t>#66</t>
  </si>
  <si>
    <t>#67</t>
  </si>
  <si>
    <t>#68</t>
  </si>
  <si>
    <t>#69</t>
  </si>
  <si>
    <t>#70</t>
  </si>
  <si>
    <t>#71</t>
  </si>
  <si>
    <t>#72</t>
  </si>
  <si>
    <t>#73</t>
  </si>
  <si>
    <t>#74</t>
  </si>
  <si>
    <t>#75</t>
  </si>
  <si>
    <t>Ox</t>
  </si>
  <si>
    <t>Wt</t>
  </si>
  <si>
    <t>Percents</t>
  </si>
  <si>
    <t>Average</t>
  </si>
  <si>
    <t>Standard</t>
  </si>
  <si>
    <t>Dev</t>
  </si>
  <si>
    <t>F</t>
  </si>
  <si>
    <t>CaO</t>
  </si>
  <si>
    <t>SrO</t>
  </si>
  <si>
    <t>Y2O3</t>
  </si>
  <si>
    <t>Nb2O3</t>
  </si>
  <si>
    <t>La2O3</t>
  </si>
  <si>
    <t>Ce2O3</t>
  </si>
  <si>
    <t>Nd2O3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</si>
  <si>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</si>
  <si>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</si>
  <si>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</si>
  <si>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</si>
  <si>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</si>
  <si>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</si>
  <si>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</si>
  <si>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</si>
  <si>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</si>
  <si>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Ca</t>
  </si>
  <si>
    <t>Sr</t>
  </si>
  <si>
    <t>Y</t>
  </si>
  <si>
    <t>Nb</t>
  </si>
  <si>
    <t>La</t>
  </si>
  <si>
    <t>Ce</t>
  </si>
  <si>
    <t>Nd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</si>
  <si>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</si>
  <si>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</si>
  <si>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</si>
  <si>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</si>
  <si>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</si>
  <si>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</si>
  <si>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</si>
  <si>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</si>
  <si>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</si>
  <si>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SrTiO3</t>
  </si>
  <si>
    <t>YAG</t>
  </si>
  <si>
    <t>Ka</t>
  </si>
  <si>
    <t>MgF2</t>
  </si>
  <si>
    <t>PET</t>
  </si>
  <si>
    <t>wollast</t>
  </si>
  <si>
    <t>nb</t>
  </si>
  <si>
    <t>LaPO4</t>
  </si>
  <si>
    <t>CePO4</t>
  </si>
  <si>
    <t>LIF</t>
  </si>
  <si>
    <t>NdPO4</t>
  </si>
  <si>
    <t>Ce La Nd Pr F</t>
  </si>
  <si>
    <r>
      <t>(Ce,La)CO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F</t>
    </r>
  </si>
  <si>
    <r>
      <t>(Ce</t>
    </r>
    <r>
      <rPr>
        <vertAlign val="subscript"/>
        <sz val="14"/>
        <rFont val="Times New Roman"/>
        <family val="1"/>
      </rPr>
      <t>0.54</t>
    </r>
    <r>
      <rPr>
        <sz val="14"/>
        <rFont val="Times New Roman"/>
        <family val="1"/>
      </rPr>
      <t>(La,Pr)</t>
    </r>
    <r>
      <rPr>
        <vertAlign val="subscript"/>
        <sz val="14"/>
        <rFont val="Times New Roman"/>
        <family val="1"/>
      </rPr>
      <t>0.23</t>
    </r>
    <r>
      <rPr>
        <sz val="14"/>
        <rFont val="Times New Roman"/>
        <family val="1"/>
      </rPr>
      <t>Nd</t>
    </r>
    <r>
      <rPr>
        <vertAlign val="subscript"/>
        <sz val="14"/>
        <rFont val="Times New Roman"/>
        <family val="1"/>
      </rPr>
      <t>0.22</t>
    </r>
    <r>
      <rPr>
        <sz val="14"/>
        <rFont val="Times New Roman"/>
        <family val="1"/>
      </rPr>
      <t>Y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1.00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</si>
</sst>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2" borderId="1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M27" sqref="M27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3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7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Q3" s="3" t="s">
        <v>63</v>
      </c>
    </row>
    <row r="4" spans="1:20" ht="12.75">
      <c r="A4" s="1" t="s">
        <v>19</v>
      </c>
      <c r="B4" s="2">
        <v>4.48</v>
      </c>
      <c r="C4" s="2">
        <v>4.39</v>
      </c>
      <c r="D4" s="2">
        <v>4.3</v>
      </c>
      <c r="E4" s="2">
        <v>4.51</v>
      </c>
      <c r="F4" s="2">
        <v>4.62</v>
      </c>
      <c r="G4" s="2">
        <v>4.51</v>
      </c>
      <c r="H4" s="2">
        <v>4.49</v>
      </c>
      <c r="I4" s="2">
        <v>4.47</v>
      </c>
      <c r="J4" s="2">
        <v>4.43</v>
      </c>
      <c r="K4" s="2">
        <v>4.38</v>
      </c>
      <c r="L4" s="2">
        <v>4.5</v>
      </c>
      <c r="M4" s="2">
        <v>4.31</v>
      </c>
      <c r="N4" s="2"/>
      <c r="O4" s="2">
        <f>AVERAGE(B4:M4)</f>
        <v>4.449166666666668</v>
      </c>
      <c r="P4" s="2">
        <f>STDEV(B4:M4)</f>
        <v>0.0916969646898282</v>
      </c>
      <c r="Q4" s="2"/>
      <c r="R4" s="2"/>
      <c r="S4" s="2"/>
      <c r="T4" s="2"/>
    </row>
    <row r="5" spans="1:20" ht="12.75">
      <c r="A5" s="1" t="s">
        <v>20</v>
      </c>
      <c r="B5" s="2">
        <v>0.07</v>
      </c>
      <c r="C5" s="2">
        <v>0.06</v>
      </c>
      <c r="D5" s="2">
        <v>0.07</v>
      </c>
      <c r="E5" s="2">
        <v>0.05</v>
      </c>
      <c r="F5" s="2">
        <v>0.05</v>
      </c>
      <c r="G5" s="2">
        <v>0.07</v>
      </c>
      <c r="H5" s="2">
        <v>0.06</v>
      </c>
      <c r="I5" s="2">
        <v>0.05</v>
      </c>
      <c r="J5" s="2">
        <v>0.04</v>
      </c>
      <c r="K5" s="2">
        <v>0.07</v>
      </c>
      <c r="L5" s="2">
        <v>0.08</v>
      </c>
      <c r="M5" s="2">
        <v>0.05</v>
      </c>
      <c r="N5" s="2"/>
      <c r="O5" s="2">
        <f aca="true" t="shared" si="0" ref="O5:O21">AVERAGE(B5:M5)</f>
        <v>0.060000000000000005</v>
      </c>
      <c r="P5" s="2">
        <f aca="true" t="shared" si="1" ref="P5:P21">STDEV(B5:M5)</f>
        <v>0.012060453783110561</v>
      </c>
      <c r="Q5" s="2"/>
      <c r="R5" s="2"/>
      <c r="S5" s="2"/>
      <c r="T5" s="2"/>
    </row>
    <row r="6" spans="1:20" ht="12.75">
      <c r="A6" s="1" t="s">
        <v>21</v>
      </c>
      <c r="B6" s="2">
        <v>0</v>
      </c>
      <c r="C6" s="2">
        <v>0.02</v>
      </c>
      <c r="D6" s="2">
        <v>0.08</v>
      </c>
      <c r="E6" s="2">
        <v>0.02</v>
      </c>
      <c r="F6" s="2">
        <v>0.02</v>
      </c>
      <c r="G6" s="2">
        <v>0.02</v>
      </c>
      <c r="H6" s="2">
        <v>0.04</v>
      </c>
      <c r="I6" s="2">
        <v>0.01</v>
      </c>
      <c r="J6" s="2">
        <v>0.05</v>
      </c>
      <c r="K6" s="2">
        <v>0</v>
      </c>
      <c r="L6" s="2">
        <v>0.06</v>
      </c>
      <c r="M6" s="2">
        <v>0.03</v>
      </c>
      <c r="N6" s="2"/>
      <c r="O6" s="2">
        <f t="shared" si="0"/>
        <v>0.029166666666666664</v>
      </c>
      <c r="P6" s="2">
        <f t="shared" si="1"/>
        <v>0.024293034292807388</v>
      </c>
      <c r="Q6" s="2"/>
      <c r="R6" s="2"/>
      <c r="S6" s="2"/>
      <c r="T6" s="2"/>
    </row>
    <row r="7" spans="1:20" ht="12.75">
      <c r="A7" s="1" t="s">
        <v>22</v>
      </c>
      <c r="B7" s="2">
        <v>0.66</v>
      </c>
      <c r="C7" s="2">
        <v>0.59</v>
      </c>
      <c r="D7" s="2">
        <v>0.56</v>
      </c>
      <c r="E7" s="2">
        <v>0.56</v>
      </c>
      <c r="F7" s="2">
        <v>0.61</v>
      </c>
      <c r="G7" s="2">
        <v>0.57</v>
      </c>
      <c r="H7" s="2">
        <v>0.71</v>
      </c>
      <c r="I7" s="2">
        <v>0.66</v>
      </c>
      <c r="J7" s="2">
        <v>0.61</v>
      </c>
      <c r="K7" s="2">
        <v>0.67</v>
      </c>
      <c r="L7" s="2">
        <v>0.59</v>
      </c>
      <c r="M7" s="2">
        <v>0.64</v>
      </c>
      <c r="N7" s="2"/>
      <c r="O7" s="2">
        <f t="shared" si="0"/>
        <v>0.6191666666666666</v>
      </c>
      <c r="P7" s="2">
        <f t="shared" si="1"/>
        <v>0.04851585182997344</v>
      </c>
      <c r="Q7" s="2"/>
      <c r="R7" s="2"/>
      <c r="S7" s="2"/>
      <c r="T7" s="2"/>
    </row>
    <row r="8" spans="1:20" ht="12.75">
      <c r="A8" s="1" t="s">
        <v>23</v>
      </c>
      <c r="B8" s="2">
        <v>0.11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0.02</v>
      </c>
      <c r="I8" s="2">
        <v>0</v>
      </c>
      <c r="J8" s="2">
        <v>0</v>
      </c>
      <c r="K8" s="2">
        <v>0.03</v>
      </c>
      <c r="L8" s="2">
        <v>0</v>
      </c>
      <c r="M8" s="2">
        <v>0.07</v>
      </c>
      <c r="N8" s="2"/>
      <c r="O8" s="2">
        <f t="shared" si="0"/>
        <v>0.01916666666666667</v>
      </c>
      <c r="P8" s="2">
        <f t="shared" si="1"/>
        <v>0.03553700589355817</v>
      </c>
      <c r="Q8" s="2"/>
      <c r="R8" s="2"/>
      <c r="S8" s="2"/>
      <c r="T8" s="2"/>
    </row>
    <row r="9" spans="1:20" ht="12.75">
      <c r="A9" s="1" t="s">
        <v>24</v>
      </c>
      <c r="B9" s="2">
        <v>14.57</v>
      </c>
      <c r="C9" s="2">
        <v>14.73</v>
      </c>
      <c r="D9" s="2">
        <v>14.73</v>
      </c>
      <c r="E9" s="2">
        <v>14.82</v>
      </c>
      <c r="F9" s="2">
        <v>14.92</v>
      </c>
      <c r="G9" s="2">
        <v>14.7</v>
      </c>
      <c r="H9" s="2">
        <v>14.56</v>
      </c>
      <c r="I9" s="2">
        <v>15</v>
      </c>
      <c r="J9" s="2">
        <v>14.6</v>
      </c>
      <c r="K9" s="2">
        <v>14.77</v>
      </c>
      <c r="L9" s="2">
        <v>14.64</v>
      </c>
      <c r="M9" s="2">
        <v>14.71</v>
      </c>
      <c r="N9" s="2"/>
      <c r="O9" s="2">
        <f t="shared" si="0"/>
        <v>14.72916666666667</v>
      </c>
      <c r="P9" s="2">
        <f t="shared" si="1"/>
        <v>0.134668504337616</v>
      </c>
      <c r="Q9" s="2"/>
      <c r="R9" s="2"/>
      <c r="S9" s="2"/>
      <c r="T9" s="2"/>
    </row>
    <row r="10" spans="1:20" ht="12.75">
      <c r="A10" s="1" t="s">
        <v>25</v>
      </c>
      <c r="B10" s="2">
        <v>35.03</v>
      </c>
      <c r="C10" s="2">
        <v>35.49</v>
      </c>
      <c r="D10" s="2">
        <v>35.49</v>
      </c>
      <c r="E10" s="2">
        <v>35.05</v>
      </c>
      <c r="F10" s="2">
        <v>35.57</v>
      </c>
      <c r="G10" s="2">
        <v>35.01</v>
      </c>
      <c r="H10" s="2">
        <v>34.99</v>
      </c>
      <c r="I10" s="2">
        <v>35.47</v>
      </c>
      <c r="J10" s="2">
        <v>35.1</v>
      </c>
      <c r="K10" s="2">
        <v>35.46</v>
      </c>
      <c r="L10" s="2">
        <v>35.08</v>
      </c>
      <c r="M10" s="2">
        <v>34.85</v>
      </c>
      <c r="N10" s="2"/>
      <c r="O10" s="2">
        <f t="shared" si="0"/>
        <v>35.215833333333336</v>
      </c>
      <c r="P10" s="2">
        <f t="shared" si="1"/>
        <v>0.2560347395932659</v>
      </c>
      <c r="Q10" s="2"/>
      <c r="R10" s="2"/>
      <c r="S10" s="2"/>
      <c r="T10" s="2"/>
    </row>
    <row r="11" spans="1:20" ht="12.75">
      <c r="A11" s="1" t="s">
        <v>26</v>
      </c>
      <c r="B11" s="2">
        <v>14.77</v>
      </c>
      <c r="C11" s="2">
        <v>14.39</v>
      </c>
      <c r="D11" s="2">
        <v>14.27</v>
      </c>
      <c r="E11" s="2">
        <v>14.68</v>
      </c>
      <c r="F11" s="2">
        <v>14.16</v>
      </c>
      <c r="G11" s="2">
        <v>14.79</v>
      </c>
      <c r="H11" s="2">
        <v>13.98</v>
      </c>
      <c r="I11" s="2">
        <v>14.5</v>
      </c>
      <c r="J11" s="2">
        <v>13.88</v>
      </c>
      <c r="K11" s="2">
        <v>14.36</v>
      </c>
      <c r="L11" s="2">
        <v>14.39</v>
      </c>
      <c r="M11" s="2">
        <v>14.03</v>
      </c>
      <c r="N11" s="2"/>
      <c r="O11" s="2">
        <f t="shared" si="0"/>
        <v>14.350000000000001</v>
      </c>
      <c r="P11" s="2">
        <f t="shared" si="1"/>
        <v>0.3026248803085651</v>
      </c>
      <c r="Q11" s="2"/>
      <c r="R11" s="2"/>
      <c r="S11" s="2"/>
      <c r="T11" s="2"/>
    </row>
    <row r="12" spans="1:20" ht="12.75">
      <c r="A12" s="1" t="s">
        <v>27</v>
      </c>
      <c r="B12" s="2">
        <v>69.68</v>
      </c>
      <c r="C12" s="2">
        <v>69.68</v>
      </c>
      <c r="D12" s="2">
        <v>69.5</v>
      </c>
      <c r="E12" s="2">
        <v>69.7</v>
      </c>
      <c r="F12" s="2">
        <v>69.94</v>
      </c>
      <c r="G12" s="2">
        <v>69.67</v>
      </c>
      <c r="H12" s="2">
        <v>68.84</v>
      </c>
      <c r="I12" s="2">
        <v>70.16</v>
      </c>
      <c r="J12" s="2">
        <v>68.71</v>
      </c>
      <c r="K12" s="2">
        <v>69.75</v>
      </c>
      <c r="L12" s="2">
        <v>69.32</v>
      </c>
      <c r="M12" s="2">
        <v>68.68</v>
      </c>
      <c r="N12" s="2"/>
      <c r="O12" s="2">
        <f t="shared" si="0"/>
        <v>69.46916666666668</v>
      </c>
      <c r="P12" s="2">
        <f t="shared" si="1"/>
        <v>0.4841573435692681</v>
      </c>
      <c r="Q12" s="2"/>
      <c r="R12" s="2"/>
      <c r="S12" s="2"/>
      <c r="T12" s="2"/>
    </row>
    <row r="13" spans="2:20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>
      <c r="A14" s="1" t="s">
        <v>28</v>
      </c>
      <c r="B14" s="2" t="s">
        <v>29</v>
      </c>
      <c r="C14" s="2" t="s">
        <v>30</v>
      </c>
      <c r="D14" s="2" t="s">
        <v>31</v>
      </c>
      <c r="E14" s="2">
        <v>1.5</v>
      </c>
      <c r="F14" s="2" t="s">
        <v>32</v>
      </c>
      <c r="G14" s="2" t="s">
        <v>33</v>
      </c>
      <c r="H14" s="2" t="s">
        <v>28</v>
      </c>
      <c r="I14" s="2" t="s">
        <v>34</v>
      </c>
      <c r="J14" s="2" t="s">
        <v>17</v>
      </c>
      <c r="K14" s="2" t="s">
        <v>18</v>
      </c>
      <c r="L14" s="2" t="s">
        <v>35</v>
      </c>
      <c r="M14" s="2" t="s">
        <v>28</v>
      </c>
      <c r="N14" s="2"/>
      <c r="O14" s="2"/>
      <c r="P14" s="2"/>
      <c r="Q14" s="2"/>
      <c r="R14" s="2"/>
      <c r="S14" s="2"/>
      <c r="T14" s="2"/>
    </row>
    <row r="15" spans="1:20" ht="12.75">
      <c r="A15" s="1" t="s">
        <v>41</v>
      </c>
      <c r="B15" s="2">
        <v>0.814</v>
      </c>
      <c r="C15" s="2">
        <v>0.815</v>
      </c>
      <c r="D15" s="2">
        <v>0.808</v>
      </c>
      <c r="E15" s="2">
        <v>0.819</v>
      </c>
      <c r="F15" s="2">
        <v>0.838</v>
      </c>
      <c r="G15" s="2">
        <v>0.818</v>
      </c>
      <c r="H15" s="2">
        <v>0.83</v>
      </c>
      <c r="I15" s="2">
        <v>0.815</v>
      </c>
      <c r="J15" s="2">
        <v>0.829</v>
      </c>
      <c r="K15" s="2">
        <v>0.811</v>
      </c>
      <c r="L15" s="2">
        <v>0.824</v>
      </c>
      <c r="M15" s="2">
        <v>0.809</v>
      </c>
      <c r="N15" s="2"/>
      <c r="O15" s="2">
        <f>AVERAGE(B15:M15)</f>
        <v>0.8191666666666667</v>
      </c>
      <c r="P15" s="2">
        <f>STDEV(B15:M15)</f>
        <v>0.009291573243170854</v>
      </c>
      <c r="Q15" s="4">
        <v>0.54</v>
      </c>
      <c r="R15" s="2"/>
      <c r="S15" s="2"/>
      <c r="T15" s="2"/>
    </row>
    <row r="16" spans="1:20" ht="12.75">
      <c r="A16" s="1" t="s">
        <v>40</v>
      </c>
      <c r="B16" s="2">
        <v>0.341</v>
      </c>
      <c r="C16" s="2">
        <v>0.341</v>
      </c>
      <c r="D16" s="2">
        <v>0.338</v>
      </c>
      <c r="E16" s="2">
        <v>0.349</v>
      </c>
      <c r="F16" s="2">
        <v>0.354</v>
      </c>
      <c r="G16" s="2">
        <v>0.346</v>
      </c>
      <c r="H16" s="2">
        <v>0.348</v>
      </c>
      <c r="I16" s="2">
        <v>0.347</v>
      </c>
      <c r="J16" s="2">
        <v>0.347</v>
      </c>
      <c r="K16" s="2">
        <v>0.34</v>
      </c>
      <c r="L16" s="2">
        <v>0.347</v>
      </c>
      <c r="M16" s="2">
        <v>0.344</v>
      </c>
      <c r="N16" s="2"/>
      <c r="O16" s="2">
        <f>AVERAGE(B16:M16)</f>
        <v>0.3451666666666666</v>
      </c>
      <c r="P16" s="2">
        <f>STDEV(B16:M16)</f>
        <v>0.004529365464960061</v>
      </c>
      <c r="Q16" s="4">
        <v>0.23</v>
      </c>
      <c r="R16" s="2"/>
      <c r="S16" s="2"/>
      <c r="T16" s="2"/>
    </row>
    <row r="17" spans="1:20" ht="12.75">
      <c r="A17" s="1" t="s">
        <v>42</v>
      </c>
      <c r="B17" s="2">
        <v>0.335</v>
      </c>
      <c r="C17" s="2">
        <v>0.323</v>
      </c>
      <c r="D17" s="2">
        <v>0.317</v>
      </c>
      <c r="E17" s="2">
        <v>0.335</v>
      </c>
      <c r="F17" s="2">
        <v>0.325</v>
      </c>
      <c r="G17" s="2">
        <v>0.337</v>
      </c>
      <c r="H17" s="2">
        <v>0.324</v>
      </c>
      <c r="I17" s="2">
        <v>0.325</v>
      </c>
      <c r="J17" s="2">
        <v>0.32</v>
      </c>
      <c r="K17" s="2">
        <v>0.32</v>
      </c>
      <c r="L17" s="2">
        <v>0.33</v>
      </c>
      <c r="M17" s="2">
        <v>0.318</v>
      </c>
      <c r="N17" s="2"/>
      <c r="O17" s="2">
        <f>AVERAGE(B17:M17)</f>
        <v>0.32575</v>
      </c>
      <c r="P17" s="2">
        <f>STDEV(B17:M17)</f>
        <v>0.006942949334005073</v>
      </c>
      <c r="Q17" s="4">
        <v>0.22</v>
      </c>
      <c r="R17" s="2"/>
      <c r="S17" s="2"/>
      <c r="T17" s="2"/>
    </row>
    <row r="18" spans="1:20" ht="12.75">
      <c r="A18" s="1" t="s">
        <v>38</v>
      </c>
      <c r="B18" s="2">
        <v>0.022</v>
      </c>
      <c r="C18" s="2">
        <v>0.02</v>
      </c>
      <c r="D18" s="2">
        <v>0.019</v>
      </c>
      <c r="E18" s="2">
        <v>0.019</v>
      </c>
      <c r="F18" s="2">
        <v>0.021</v>
      </c>
      <c r="G18" s="2">
        <v>0.019</v>
      </c>
      <c r="H18" s="2">
        <v>0.024</v>
      </c>
      <c r="I18" s="2">
        <v>0.022</v>
      </c>
      <c r="J18" s="2">
        <v>0.021</v>
      </c>
      <c r="K18" s="2">
        <v>0.022</v>
      </c>
      <c r="L18" s="2">
        <v>0.02</v>
      </c>
      <c r="M18" s="2">
        <v>0.022</v>
      </c>
      <c r="N18" s="2"/>
      <c r="O18" s="2">
        <f>AVERAGE(B18:M18)</f>
        <v>0.020916666666666667</v>
      </c>
      <c r="P18" s="2">
        <f>STDEV(B18:M18)</f>
        <v>0.0015642792899510725</v>
      </c>
      <c r="Q18" s="4">
        <v>0.01</v>
      </c>
      <c r="R18" s="2"/>
      <c r="S18" s="2"/>
      <c r="T18" s="2"/>
    </row>
    <row r="19" spans="1:20" ht="12.75">
      <c r="A19" s="1" t="s">
        <v>27</v>
      </c>
      <c r="B19" s="2">
        <f>SUM(B15:B18)</f>
        <v>1.512</v>
      </c>
      <c r="C19" s="2">
        <f aca="true" t="shared" si="2" ref="C19:M19">SUM(C15:C18)</f>
        <v>1.4989999999999999</v>
      </c>
      <c r="D19" s="2">
        <f t="shared" si="2"/>
        <v>1.482</v>
      </c>
      <c r="E19" s="2">
        <f t="shared" si="2"/>
        <v>1.5219999999999998</v>
      </c>
      <c r="F19" s="2">
        <f t="shared" si="2"/>
        <v>1.5379999999999998</v>
      </c>
      <c r="G19" s="2">
        <f t="shared" si="2"/>
        <v>1.5199999999999998</v>
      </c>
      <c r="H19" s="2">
        <f t="shared" si="2"/>
        <v>1.526</v>
      </c>
      <c r="I19" s="2">
        <f t="shared" si="2"/>
        <v>1.509</v>
      </c>
      <c r="J19" s="2">
        <f t="shared" si="2"/>
        <v>1.517</v>
      </c>
      <c r="K19" s="2">
        <f t="shared" si="2"/>
        <v>1.493</v>
      </c>
      <c r="L19" s="2">
        <f t="shared" si="2"/>
        <v>1.521</v>
      </c>
      <c r="M19" s="2">
        <f t="shared" si="2"/>
        <v>1.493</v>
      </c>
      <c r="N19" s="2"/>
      <c r="O19" s="2">
        <f t="shared" si="0"/>
        <v>1.511</v>
      </c>
      <c r="P19" s="2">
        <f t="shared" si="1"/>
        <v>0.016320650610934927</v>
      </c>
      <c r="Q19" s="2"/>
      <c r="R19" s="2"/>
      <c r="S19" s="2"/>
      <c r="T19" s="2"/>
    </row>
    <row r="20" spans="2:20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>
      <c r="A21" s="1" t="s">
        <v>19</v>
      </c>
      <c r="B21" s="2">
        <v>1.553</v>
      </c>
      <c r="C21" s="2">
        <v>1.506</v>
      </c>
      <c r="D21" s="2">
        <v>1.461</v>
      </c>
      <c r="E21" s="2">
        <v>1.574</v>
      </c>
      <c r="F21" s="2">
        <v>1.622</v>
      </c>
      <c r="G21" s="2">
        <v>1.573</v>
      </c>
      <c r="H21" s="2">
        <v>1.589</v>
      </c>
      <c r="I21" s="2">
        <v>1.533</v>
      </c>
      <c r="J21" s="2">
        <v>1.559</v>
      </c>
      <c r="K21" s="2">
        <v>1.495</v>
      </c>
      <c r="L21" s="2">
        <v>1.578</v>
      </c>
      <c r="M21" s="2">
        <v>1.492</v>
      </c>
      <c r="N21" s="2"/>
      <c r="O21" s="2">
        <f t="shared" si="0"/>
        <v>1.5445833333333334</v>
      </c>
      <c r="P21" s="2">
        <f t="shared" si="1"/>
        <v>0.04754607016230856</v>
      </c>
      <c r="Q21" s="2"/>
      <c r="R21" s="2"/>
      <c r="S21" s="2"/>
      <c r="T21" s="2"/>
    </row>
    <row r="22" spans="2:20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ht="20.25">
      <c r="K23" s="5" t="s">
        <v>64</v>
      </c>
    </row>
    <row r="24" ht="20.25">
      <c r="K24" s="5" t="s">
        <v>65</v>
      </c>
    </row>
    <row r="27" spans="1:8" ht="12.75">
      <c r="A27" s="1" t="s">
        <v>43</v>
      </c>
      <c r="B27" s="1" t="s">
        <v>44</v>
      </c>
      <c r="C27" s="1" t="s">
        <v>45</v>
      </c>
      <c r="D27" s="1" t="s">
        <v>46</v>
      </c>
      <c r="E27" s="1" t="s">
        <v>47</v>
      </c>
      <c r="F27" s="1" t="s">
        <v>48</v>
      </c>
      <c r="G27" s="1" t="s">
        <v>49</v>
      </c>
      <c r="H27" s="1" t="s">
        <v>50</v>
      </c>
    </row>
    <row r="28" spans="1:8" ht="12.75">
      <c r="A28" s="1" t="s">
        <v>51</v>
      </c>
      <c r="B28" s="1" t="s">
        <v>37</v>
      </c>
      <c r="C28" s="1" t="s">
        <v>40</v>
      </c>
      <c r="D28" s="1">
        <v>20</v>
      </c>
      <c r="E28" s="1">
        <v>10</v>
      </c>
      <c r="F28" s="1">
        <v>250</v>
      </c>
      <c r="G28" s="1">
        <v>-250</v>
      </c>
      <c r="H28" s="1" t="s">
        <v>52</v>
      </c>
    </row>
    <row r="29" spans="1:8" ht="12.75">
      <c r="A29" s="1" t="s">
        <v>51</v>
      </c>
      <c r="B29" s="1" t="s">
        <v>38</v>
      </c>
      <c r="C29" s="1" t="s">
        <v>40</v>
      </c>
      <c r="D29" s="1">
        <v>20</v>
      </c>
      <c r="E29" s="1">
        <v>10</v>
      </c>
      <c r="F29" s="1">
        <v>150</v>
      </c>
      <c r="G29" s="1">
        <v>-200</v>
      </c>
      <c r="H29" s="1" t="s">
        <v>53</v>
      </c>
    </row>
    <row r="30" spans="1:8" ht="12.75">
      <c r="A30" s="1" t="s">
        <v>51</v>
      </c>
      <c r="B30" s="1" t="s">
        <v>19</v>
      </c>
      <c r="C30" s="1" t="s">
        <v>54</v>
      </c>
      <c r="D30" s="1">
        <v>20</v>
      </c>
      <c r="E30" s="1">
        <v>10</v>
      </c>
      <c r="F30" s="1">
        <v>600</v>
      </c>
      <c r="G30" s="1">
        <v>-700</v>
      </c>
      <c r="H30" s="1" t="s">
        <v>55</v>
      </c>
    </row>
    <row r="31" spans="1:8" ht="12.75">
      <c r="A31" s="1" t="s">
        <v>56</v>
      </c>
      <c r="B31" s="1" t="s">
        <v>36</v>
      </c>
      <c r="C31" s="1" t="s">
        <v>54</v>
      </c>
      <c r="D31" s="1">
        <v>20</v>
      </c>
      <c r="E31" s="1">
        <v>10</v>
      </c>
      <c r="F31" s="1">
        <v>600</v>
      </c>
      <c r="G31" s="1">
        <v>-600</v>
      </c>
      <c r="H31" s="1" t="s">
        <v>57</v>
      </c>
    </row>
    <row r="32" spans="1:8" ht="12.75">
      <c r="A32" s="1" t="s">
        <v>56</v>
      </c>
      <c r="B32" s="1" t="s">
        <v>39</v>
      </c>
      <c r="C32" s="1" t="s">
        <v>40</v>
      </c>
      <c r="D32" s="1">
        <v>20</v>
      </c>
      <c r="E32" s="1">
        <v>10</v>
      </c>
      <c r="F32" s="1">
        <v>500</v>
      </c>
      <c r="G32" s="1">
        <v>-500</v>
      </c>
      <c r="H32" s="1" t="s">
        <v>58</v>
      </c>
    </row>
    <row r="33" spans="1:8" ht="12.75">
      <c r="A33" s="1" t="s">
        <v>56</v>
      </c>
      <c r="B33" s="1" t="s">
        <v>40</v>
      </c>
      <c r="C33" s="1" t="s">
        <v>40</v>
      </c>
      <c r="D33" s="1">
        <v>20</v>
      </c>
      <c r="E33" s="1">
        <v>10</v>
      </c>
      <c r="F33" s="1">
        <v>300</v>
      </c>
      <c r="G33" s="1">
        <v>-350</v>
      </c>
      <c r="H33" s="1" t="s">
        <v>59</v>
      </c>
    </row>
    <row r="34" spans="1:8" ht="12.75">
      <c r="A34" s="1" t="s">
        <v>56</v>
      </c>
      <c r="B34" s="1" t="s">
        <v>41</v>
      </c>
      <c r="C34" s="1" t="s">
        <v>40</v>
      </c>
      <c r="D34" s="1">
        <v>20</v>
      </c>
      <c r="E34" s="1">
        <v>10</v>
      </c>
      <c r="F34" s="1">
        <v>300</v>
      </c>
      <c r="G34" s="1">
        <v>-350</v>
      </c>
      <c r="H34" s="1" t="s">
        <v>60</v>
      </c>
    </row>
    <row r="35" spans="1:8" ht="12.75">
      <c r="A35" s="1" t="s">
        <v>61</v>
      </c>
      <c r="B35" s="1" t="s">
        <v>42</v>
      </c>
      <c r="C35" s="1" t="s">
        <v>40</v>
      </c>
      <c r="D35" s="1">
        <v>20</v>
      </c>
      <c r="E35" s="1">
        <v>10</v>
      </c>
      <c r="F35" s="1">
        <v>400</v>
      </c>
      <c r="G35" s="1">
        <v>0</v>
      </c>
      <c r="H35" s="1" t="s">
        <v>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2007-03-09T19:45:14Z</dcterms:created>
  <dcterms:modified xsi:type="dcterms:W3CDTF">2007-03-09T19:49:09Z</dcterms:modified>
  <cp:category/>
  <cp:version/>
  <cp:contentType/>
  <cp:contentStatus/>
</cp:coreProperties>
</file>