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64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<sst xmlns="http://schemas.openxmlformats.org/spreadsheetml/2006/main" count="116" uniqueCount="73">
  <si>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bavenite60065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</si>
  <si>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</si>
  <si>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</si>
  <si>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</si>
  <si>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</si>
  <si>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</si>
  <si>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</si>
  <si>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</si>
  <si>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</si>
  <si>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</si>
  <si>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</si>
  <si>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</si>
  <si>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Ox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</si>
  <si>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</si>
  <si>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</si>
  <si>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</si>
  <si>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</si>
  <si>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</si>
  <si>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</si>
  <si>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</si>
  <si>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</si>
  <si>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</si>
  <si>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</si>
  <si>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</si>
  <si>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Cl</t>
  </si>
  <si>
    <t>MnO</t>
  </si>
  <si>
    <t>FeO</t>
  </si>
  <si>
    <t>Cr2O3</t>
  </si>
  <si>
    <t>TiO2</t>
  </si>
  <si>
    <t>Totals</t>
  </si>
  <si>
    <t>Cation</t>
  </si>
  <si>
    <t>Normalized</t>
  </si>
  <si>
    <t>to</t>
  </si>
  <si>
    <t>O</t>
  </si>
  <si>
    <t>Avg</t>
  </si>
  <si>
    <t>#</t>
  </si>
  <si>
    <t>Norm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</si>
  <si>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</si>
  <si>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</si>
  <si>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</si>
  <si>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</si>
  <si>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</si>
  <si>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</si>
  <si>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</si>
  <si>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</si>
  <si>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</si>
  <si>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</si>
  <si>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</si>
  <si>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</si>
  <si>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</si>
  <si>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</si>
  <si>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</si>
  <si>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</si>
  <si>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</si>
  <si>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</si>
  <si>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</si>
  <si>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</si>
  <si>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</si>
  <si>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</si>
  <si>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</si>
  <si>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</si>
  <si>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</si>
  <si>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</si>
  <si>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scap-s</t>
  </si>
  <si>
    <t>rhod-791</t>
  </si>
  <si>
    <t>LIF</t>
  </si>
  <si>
    <t>fayalite</t>
  </si>
  <si>
    <t>chrom-s</t>
  </si>
  <si>
    <t>rutile1</t>
  </si>
  <si>
    <r>
      <t>Ca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Be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9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26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</si>
  <si>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Be*</t>
  </si>
  <si>
    <t>Be = not measured</t>
  </si>
  <si>
    <r>
      <t>Ca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Be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9.00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26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</si>
</sst>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5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L31" sqref="L31"/>
    </sheetView>
  </sheetViews>
  <sheetFormatPr defaultColWidth="9.00390625" defaultRowHeight="13.5"/>
  <cols>
    <col min="1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12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5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</row>
    <row r="4" spans="1:20" ht="12.75">
      <c r="A4" s="1" t="s">
        <v>20</v>
      </c>
      <c r="B4" s="2">
        <v>57.61</v>
      </c>
      <c r="C4" s="2">
        <v>56.96</v>
      </c>
      <c r="D4" s="2">
        <v>56.85</v>
      </c>
      <c r="E4" s="2">
        <v>57.22</v>
      </c>
      <c r="F4" s="2">
        <v>56.22</v>
      </c>
      <c r="G4" s="2">
        <v>59.05</v>
      </c>
      <c r="H4" s="2">
        <v>55.77</v>
      </c>
      <c r="I4" s="2">
        <v>56.07</v>
      </c>
      <c r="J4" s="2">
        <v>57.1</v>
      </c>
      <c r="K4" s="2">
        <v>59.03</v>
      </c>
      <c r="L4" s="2">
        <v>57.79</v>
      </c>
      <c r="M4" s="2"/>
      <c r="N4" s="2">
        <f>AVERAGE(B4:L4)</f>
        <v>57.24272727272727</v>
      </c>
      <c r="O4" s="2">
        <f>STDEV(B4:L4)</f>
        <v>1.0835228738621618</v>
      </c>
      <c r="P4" s="2"/>
      <c r="Q4" s="2"/>
      <c r="R4" s="2"/>
      <c r="S4" s="2"/>
      <c r="T4" s="2"/>
    </row>
    <row r="5" spans="1:20" ht="12.75">
      <c r="A5" s="1" t="s">
        <v>23</v>
      </c>
      <c r="B5" s="2">
        <v>23.9</v>
      </c>
      <c r="C5" s="2">
        <v>23.65</v>
      </c>
      <c r="D5" s="2">
        <v>23.8</v>
      </c>
      <c r="E5" s="2">
        <v>23.55</v>
      </c>
      <c r="F5" s="2">
        <v>23.47</v>
      </c>
      <c r="G5" s="2">
        <v>23.75</v>
      </c>
      <c r="H5" s="2">
        <v>23.75</v>
      </c>
      <c r="I5" s="2">
        <v>23.63</v>
      </c>
      <c r="J5" s="2">
        <v>23.72</v>
      </c>
      <c r="K5" s="2">
        <v>23.9</v>
      </c>
      <c r="L5" s="2">
        <v>23.79</v>
      </c>
      <c r="M5" s="2"/>
      <c r="N5" s="2">
        <f>AVERAGE(B5:L5)</f>
        <v>23.719090909090912</v>
      </c>
      <c r="O5" s="2">
        <f>STDEV(B5:L5)</f>
        <v>0.13501515066455155</v>
      </c>
      <c r="P5" s="2"/>
      <c r="Q5" s="2"/>
      <c r="R5" s="2"/>
      <c r="S5" s="2"/>
      <c r="T5" s="2"/>
    </row>
    <row r="6" spans="1:20" ht="12.75">
      <c r="A6" s="1" t="s">
        <v>22</v>
      </c>
      <c r="B6" s="2">
        <v>11.02</v>
      </c>
      <c r="C6" s="2">
        <v>10.85</v>
      </c>
      <c r="D6" s="2">
        <v>10.98</v>
      </c>
      <c r="E6" s="2">
        <v>10.77</v>
      </c>
      <c r="F6" s="2">
        <v>10.83</v>
      </c>
      <c r="G6" s="2">
        <v>10.75</v>
      </c>
      <c r="H6" s="2">
        <v>10.95</v>
      </c>
      <c r="I6" s="2">
        <v>10.8</v>
      </c>
      <c r="J6" s="2">
        <v>10.68</v>
      </c>
      <c r="K6" s="2">
        <v>10.92</v>
      </c>
      <c r="L6" s="2">
        <v>11.01</v>
      </c>
      <c r="M6" s="2"/>
      <c r="N6" s="2">
        <f>AVERAGE(B6:L6)</f>
        <v>10.86909090909091</v>
      </c>
      <c r="O6" s="2">
        <f>STDEV(B6:L6)</f>
        <v>0.11423261753584</v>
      </c>
      <c r="P6" s="2"/>
      <c r="Q6" s="2"/>
      <c r="R6" s="2"/>
      <c r="S6" s="2"/>
      <c r="T6" s="2"/>
    </row>
    <row r="7" spans="1:20" ht="12.75">
      <c r="A7" s="1" t="s">
        <v>18</v>
      </c>
      <c r="B7" s="2">
        <v>0.07</v>
      </c>
      <c r="C7" s="2">
        <v>0.13</v>
      </c>
      <c r="D7" s="2">
        <v>0.09</v>
      </c>
      <c r="E7" s="2">
        <v>0.07</v>
      </c>
      <c r="F7" s="2">
        <v>0.11</v>
      </c>
      <c r="G7" s="2">
        <v>0.13</v>
      </c>
      <c r="H7" s="2">
        <v>0.09</v>
      </c>
      <c r="I7" s="2">
        <v>0.09</v>
      </c>
      <c r="J7" s="2">
        <v>0.09</v>
      </c>
      <c r="K7" s="2">
        <v>0.13</v>
      </c>
      <c r="L7" s="2">
        <v>0.11</v>
      </c>
      <c r="M7" s="2"/>
      <c r="N7" s="2">
        <f aca="true" t="shared" si="0" ref="N7:N16">AVERAGE(B7:L7)</f>
        <v>0.10090909090909092</v>
      </c>
      <c r="O7" s="2">
        <f aca="true" t="shared" si="1" ref="O7:O16">STDEV(B7:L7)</f>
        <v>0.022563042992710586</v>
      </c>
      <c r="P7" s="2"/>
      <c r="Q7" s="2"/>
      <c r="R7" s="2"/>
      <c r="S7" s="2"/>
      <c r="T7" s="2"/>
    </row>
    <row r="8" spans="1:20" ht="12.75">
      <c r="A8" s="1" t="s">
        <v>17</v>
      </c>
      <c r="B8" s="2">
        <v>0.03</v>
      </c>
      <c r="C8" s="2">
        <v>0.06</v>
      </c>
      <c r="D8" s="2">
        <v>0.14</v>
      </c>
      <c r="E8" s="2">
        <v>0</v>
      </c>
      <c r="F8" s="2">
        <v>0</v>
      </c>
      <c r="G8" s="2">
        <v>0.03</v>
      </c>
      <c r="H8" s="2">
        <v>0.09</v>
      </c>
      <c r="I8" s="2">
        <v>0</v>
      </c>
      <c r="J8" s="2">
        <v>0</v>
      </c>
      <c r="K8" s="2">
        <v>0</v>
      </c>
      <c r="L8" s="2">
        <v>0</v>
      </c>
      <c r="M8" s="2"/>
      <c r="N8" s="2">
        <f t="shared" si="0"/>
        <v>0.031818181818181815</v>
      </c>
      <c r="O8" s="2">
        <f t="shared" si="1"/>
        <v>0.04686537780028704</v>
      </c>
      <c r="P8" s="2"/>
      <c r="Q8" s="2"/>
      <c r="R8" s="2"/>
      <c r="S8" s="2"/>
      <c r="T8" s="2"/>
    </row>
    <row r="9" spans="1:20" ht="12.75">
      <c r="A9" s="1" t="s">
        <v>25</v>
      </c>
      <c r="B9" s="2">
        <v>0</v>
      </c>
      <c r="C9" s="2">
        <v>0.03</v>
      </c>
      <c r="D9" s="2">
        <v>0.02</v>
      </c>
      <c r="E9" s="2">
        <v>0.04</v>
      </c>
      <c r="F9" s="2">
        <v>0.02</v>
      </c>
      <c r="G9" s="2">
        <v>0</v>
      </c>
      <c r="H9" s="2">
        <v>0</v>
      </c>
      <c r="I9" s="2">
        <v>0.03</v>
      </c>
      <c r="J9" s="2">
        <v>0</v>
      </c>
      <c r="K9" s="2">
        <v>0.04</v>
      </c>
      <c r="L9" s="2">
        <v>0</v>
      </c>
      <c r="M9" s="2"/>
      <c r="N9" s="2">
        <f t="shared" si="0"/>
        <v>0.016363636363636365</v>
      </c>
      <c r="O9" s="2">
        <f t="shared" si="1"/>
        <v>0.016895400127092147</v>
      </c>
      <c r="P9" s="2"/>
      <c r="Q9" s="2"/>
      <c r="R9" s="2"/>
      <c r="S9" s="2"/>
      <c r="T9" s="2"/>
    </row>
    <row r="10" spans="1:20" ht="12.75">
      <c r="A10" s="1" t="s">
        <v>26</v>
      </c>
      <c r="B10" s="2">
        <v>0.04</v>
      </c>
      <c r="C10" s="2">
        <v>0</v>
      </c>
      <c r="D10" s="2">
        <v>0.08</v>
      </c>
      <c r="E10" s="2">
        <v>0.03</v>
      </c>
      <c r="F10" s="2">
        <v>0</v>
      </c>
      <c r="G10" s="2">
        <v>0</v>
      </c>
      <c r="H10" s="2">
        <v>0</v>
      </c>
      <c r="I10" s="2">
        <v>0.03</v>
      </c>
      <c r="J10" s="2">
        <v>0.02</v>
      </c>
      <c r="K10" s="2">
        <v>0</v>
      </c>
      <c r="L10" s="2">
        <v>0</v>
      </c>
      <c r="M10" s="2"/>
      <c r="N10" s="2">
        <f t="shared" si="0"/>
        <v>0.01818181818181818</v>
      </c>
      <c r="O10" s="2">
        <f t="shared" si="1"/>
        <v>0.025619594773603198</v>
      </c>
      <c r="P10" s="2"/>
      <c r="Q10" s="2"/>
      <c r="R10" s="2"/>
      <c r="S10" s="2"/>
      <c r="T10" s="2"/>
    </row>
    <row r="11" spans="1:20" ht="12.75">
      <c r="A11" s="1" t="s">
        <v>27</v>
      </c>
      <c r="B11" s="2">
        <v>0</v>
      </c>
      <c r="C11" s="2">
        <v>0</v>
      </c>
      <c r="D11" s="2">
        <v>0.04</v>
      </c>
      <c r="E11" s="2">
        <v>0.02</v>
      </c>
      <c r="F11" s="2">
        <v>0.02</v>
      </c>
      <c r="G11" s="2">
        <v>0.06</v>
      </c>
      <c r="H11" s="2">
        <v>0</v>
      </c>
      <c r="I11" s="2">
        <v>0</v>
      </c>
      <c r="J11" s="2">
        <v>0</v>
      </c>
      <c r="K11" s="2">
        <v>0</v>
      </c>
      <c r="L11" s="2">
        <v>0.02</v>
      </c>
      <c r="M11" s="2"/>
      <c r="N11" s="2">
        <f t="shared" si="0"/>
        <v>0.014545454545454545</v>
      </c>
      <c r="O11" s="2">
        <f t="shared" si="1"/>
        <v>0.02018099916438052</v>
      </c>
      <c r="P11" s="2"/>
      <c r="Q11" s="2"/>
      <c r="R11" s="2"/>
      <c r="S11" s="2"/>
      <c r="T11" s="2"/>
    </row>
    <row r="12" spans="1:20" ht="12.75">
      <c r="A12" s="1" t="s">
        <v>28</v>
      </c>
      <c r="B12" s="2">
        <v>0.04</v>
      </c>
      <c r="C12" s="2">
        <v>0</v>
      </c>
      <c r="D12" s="2">
        <v>0</v>
      </c>
      <c r="E12" s="2">
        <v>0.02</v>
      </c>
      <c r="F12" s="2">
        <v>0.04</v>
      </c>
      <c r="G12" s="2">
        <v>0.06</v>
      </c>
      <c r="H12" s="2">
        <v>0.01</v>
      </c>
      <c r="I12" s="2">
        <v>0</v>
      </c>
      <c r="J12" s="2">
        <v>0</v>
      </c>
      <c r="K12" s="2">
        <v>0</v>
      </c>
      <c r="L12" s="2">
        <v>0</v>
      </c>
      <c r="M12" s="2"/>
      <c r="N12" s="2">
        <f t="shared" si="0"/>
        <v>0.015454545454545455</v>
      </c>
      <c r="O12" s="2">
        <f t="shared" si="1"/>
        <v>0.021616492020508953</v>
      </c>
      <c r="P12" s="2"/>
      <c r="Q12" s="2"/>
      <c r="R12" s="2"/>
      <c r="S12" s="2"/>
      <c r="T12" s="2"/>
    </row>
    <row r="13" spans="1:20" ht="12.75">
      <c r="A13" s="1" t="s">
        <v>19</v>
      </c>
      <c r="B13" s="2">
        <v>0</v>
      </c>
      <c r="C13" s="2">
        <v>0</v>
      </c>
      <c r="D13" s="2">
        <v>0</v>
      </c>
      <c r="E13" s="2">
        <v>0.01</v>
      </c>
      <c r="F13" s="2">
        <v>0</v>
      </c>
      <c r="G13" s="2">
        <v>0.01</v>
      </c>
      <c r="H13" s="2">
        <v>0.01</v>
      </c>
      <c r="I13" s="2">
        <v>0</v>
      </c>
      <c r="J13" s="2">
        <v>0.03</v>
      </c>
      <c r="K13" s="2">
        <v>0.01</v>
      </c>
      <c r="L13" s="2">
        <v>0.03</v>
      </c>
      <c r="M13" s="2"/>
      <c r="N13" s="2">
        <f t="shared" si="0"/>
        <v>0.00909090909090909</v>
      </c>
      <c r="O13" s="2">
        <f t="shared" si="1"/>
        <v>0.01136181803634036</v>
      </c>
      <c r="P13" s="2"/>
      <c r="Q13" s="2"/>
      <c r="R13" s="2"/>
      <c r="S13" s="2"/>
      <c r="T13" s="2"/>
    </row>
    <row r="14" spans="1:20" ht="12.75">
      <c r="A14" s="1" t="s">
        <v>21</v>
      </c>
      <c r="B14" s="2">
        <v>0</v>
      </c>
      <c r="C14" s="2">
        <v>0</v>
      </c>
      <c r="D14" s="2">
        <v>0</v>
      </c>
      <c r="E14" s="2">
        <v>0</v>
      </c>
      <c r="F14" s="2">
        <v>0.02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/>
      <c r="N14" s="2">
        <f t="shared" si="0"/>
        <v>0.0018181818181818182</v>
      </c>
      <c r="O14" s="2">
        <f t="shared" si="1"/>
        <v>0.006030226891555273</v>
      </c>
      <c r="P14" s="2"/>
      <c r="Q14" s="2"/>
      <c r="R14" s="2"/>
      <c r="S14" s="2"/>
      <c r="T14" s="2"/>
    </row>
    <row r="15" spans="1:20" ht="12.75">
      <c r="A15" s="1" t="s">
        <v>24</v>
      </c>
      <c r="B15" s="2">
        <v>0.01</v>
      </c>
      <c r="C15" s="2">
        <v>0.01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0.01</v>
      </c>
      <c r="J15" s="2">
        <v>0</v>
      </c>
      <c r="K15" s="2">
        <v>0.01</v>
      </c>
      <c r="L15" s="2">
        <v>0</v>
      </c>
      <c r="M15" s="2"/>
      <c r="N15" s="2">
        <f t="shared" si="0"/>
        <v>0.0036363636363636364</v>
      </c>
      <c r="O15" s="2">
        <f t="shared" si="1"/>
        <v>0.00504524979109513</v>
      </c>
      <c r="P15" s="2"/>
      <c r="Q15" s="2"/>
      <c r="R15" s="2"/>
      <c r="S15" s="2"/>
      <c r="T15" s="2"/>
    </row>
    <row r="16" spans="1:20" ht="12.75">
      <c r="A16" s="1" t="s">
        <v>29</v>
      </c>
      <c r="B16" s="2">
        <f>SUM(B4:B15)</f>
        <v>92.72</v>
      </c>
      <c r="C16" s="2">
        <f aca="true" t="shared" si="2" ref="C16:L16">SUM(C4:C15)</f>
        <v>91.69</v>
      </c>
      <c r="D16" s="2">
        <f t="shared" si="2"/>
        <v>92.00000000000001</v>
      </c>
      <c r="E16" s="2">
        <f t="shared" si="2"/>
        <v>91.72999999999999</v>
      </c>
      <c r="F16" s="2">
        <f t="shared" si="2"/>
        <v>90.72999999999999</v>
      </c>
      <c r="G16" s="2">
        <f t="shared" si="2"/>
        <v>93.84</v>
      </c>
      <c r="H16" s="2">
        <f t="shared" si="2"/>
        <v>90.67000000000003</v>
      </c>
      <c r="I16" s="2">
        <f t="shared" si="2"/>
        <v>90.66000000000001</v>
      </c>
      <c r="J16" s="2">
        <f t="shared" si="2"/>
        <v>91.64</v>
      </c>
      <c r="K16" s="2">
        <f t="shared" si="2"/>
        <v>94.04000000000002</v>
      </c>
      <c r="L16" s="2">
        <f t="shared" si="2"/>
        <v>92.75</v>
      </c>
      <c r="M16" s="2"/>
      <c r="N16" s="2">
        <f t="shared" si="0"/>
        <v>92.04272727272728</v>
      </c>
      <c r="O16" s="2">
        <f t="shared" si="1"/>
        <v>1.1867610619589894</v>
      </c>
      <c r="P16" s="2"/>
      <c r="Q16" s="2"/>
      <c r="R16" s="2"/>
      <c r="S16" s="2"/>
      <c r="T16" s="2"/>
    </row>
    <row r="17" spans="2:20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1" t="s">
        <v>30</v>
      </c>
      <c r="B18" s="2" t="s">
        <v>31</v>
      </c>
      <c r="C18" s="2" t="s">
        <v>32</v>
      </c>
      <c r="D18" s="2">
        <v>25</v>
      </c>
      <c r="E18" s="2" t="s">
        <v>33</v>
      </c>
      <c r="F18" s="2" t="s">
        <v>34</v>
      </c>
      <c r="G18" s="2" t="s">
        <v>30</v>
      </c>
      <c r="H18" s="2" t="s">
        <v>35</v>
      </c>
      <c r="I18" s="2" t="s">
        <v>15</v>
      </c>
      <c r="J18" s="2" t="s">
        <v>16</v>
      </c>
      <c r="K18" s="2" t="s">
        <v>36</v>
      </c>
      <c r="L18" s="2" t="s">
        <v>30</v>
      </c>
      <c r="M18" s="2"/>
      <c r="N18" s="2"/>
      <c r="O18" s="2"/>
      <c r="P18" s="2"/>
      <c r="Q18" s="2"/>
      <c r="R18" s="2"/>
      <c r="S18" s="2"/>
      <c r="T18" s="2"/>
    </row>
    <row r="19" spans="1:20" ht="12.75">
      <c r="A19" s="1" t="s">
        <v>42</v>
      </c>
      <c r="B19" s="2">
        <v>3.9934823791578866</v>
      </c>
      <c r="C19" s="2">
        <v>3.998309639425267</v>
      </c>
      <c r="D19" s="2">
        <v>4.019342647176466</v>
      </c>
      <c r="E19" s="2">
        <v>3.9745945714550275</v>
      </c>
      <c r="F19" s="2">
        <v>4.011124107373702</v>
      </c>
      <c r="G19" s="2">
        <v>3.9136850068160447</v>
      </c>
      <c r="H19" s="2">
        <v>4.069046554865812</v>
      </c>
      <c r="I19" s="2">
        <v>4.043153516368751</v>
      </c>
      <c r="J19" s="2">
        <v>4.0087658960827</v>
      </c>
      <c r="K19" s="2">
        <v>3.928222993141225</v>
      </c>
      <c r="L19" s="2">
        <v>3.969544272105046</v>
      </c>
      <c r="M19" s="2"/>
      <c r="N19" s="2">
        <f>AVERAGE(B19:L19)</f>
        <v>3.993570143997084</v>
      </c>
      <c r="O19" s="2">
        <f>STDEV(B19:L19)</f>
        <v>0.045793170348469664</v>
      </c>
      <c r="P19" s="5">
        <v>4</v>
      </c>
      <c r="Q19" s="2">
        <v>2</v>
      </c>
      <c r="R19" s="2">
        <f>P19*Q19</f>
        <v>8</v>
      </c>
      <c r="S19" s="2"/>
      <c r="T19" s="2"/>
    </row>
    <row r="20" spans="1:20" ht="12.75">
      <c r="A20" s="1" t="s">
        <v>41</v>
      </c>
      <c r="B20" s="2">
        <v>2.025433836557579</v>
      </c>
      <c r="C20" s="2">
        <v>2.0177047294647052</v>
      </c>
      <c r="D20" s="2">
        <v>2.0396845635234078</v>
      </c>
      <c r="E20" s="2">
        <v>1.9994024584084902</v>
      </c>
      <c r="F20" s="2">
        <v>2.0359357176537975</v>
      </c>
      <c r="G20" s="2">
        <v>1.9485578938377852</v>
      </c>
      <c r="H20" s="2">
        <v>2.0636011387281536</v>
      </c>
      <c r="I20" s="2">
        <v>2.03265119811506</v>
      </c>
      <c r="J20" s="2">
        <v>1.9854084135639567</v>
      </c>
      <c r="K20" s="2">
        <v>1.9742559960590929</v>
      </c>
      <c r="L20" s="2">
        <v>2.0207664451175384</v>
      </c>
      <c r="M20" s="2"/>
      <c r="N20" s="2">
        <f>AVERAGE(B20:L20)</f>
        <v>2.013036581002688</v>
      </c>
      <c r="O20" s="2">
        <f>STDEV(B20:L20)</f>
        <v>0.033199197717468994</v>
      </c>
      <c r="P20" s="5">
        <v>2</v>
      </c>
      <c r="Q20" s="2">
        <v>3</v>
      </c>
      <c r="R20" s="2">
        <f>P20*Q20</f>
        <v>6</v>
      </c>
      <c r="S20" s="2"/>
      <c r="T20" s="2"/>
    </row>
    <row r="21" spans="1:20" ht="12.75">
      <c r="A21" s="1" t="s">
        <v>39</v>
      </c>
      <c r="B21" s="2">
        <v>8.98418343300287</v>
      </c>
      <c r="C21" s="2">
        <v>8.987566633188836</v>
      </c>
      <c r="D21" s="2">
        <v>8.96056525376921</v>
      </c>
      <c r="E21" s="2">
        <v>9.013150870466118</v>
      </c>
      <c r="F21" s="2">
        <v>8.9674861580728</v>
      </c>
      <c r="G21" s="2">
        <v>9.081739076213639</v>
      </c>
      <c r="H21" s="2">
        <v>8.91777586852098</v>
      </c>
      <c r="I21" s="2">
        <v>8.95393484322933</v>
      </c>
      <c r="J21" s="2">
        <v>9.006560741785682</v>
      </c>
      <c r="K21" s="2">
        <v>9.055196506385068</v>
      </c>
      <c r="L21" s="2">
        <v>8.999653030109322</v>
      </c>
      <c r="M21" s="2"/>
      <c r="N21" s="2">
        <f>AVERAGE(B21:L21)</f>
        <v>8.993437492249443</v>
      </c>
      <c r="O21" s="2">
        <f>STDEV(B21:L21)</f>
        <v>0.04622782324411707</v>
      </c>
      <c r="P21" s="5">
        <v>9</v>
      </c>
      <c r="Q21" s="2">
        <v>4</v>
      </c>
      <c r="R21" s="2">
        <f>P21*Q21</f>
        <v>36</v>
      </c>
      <c r="S21" s="2"/>
      <c r="T21" s="2"/>
    </row>
    <row r="22" spans="1:20" ht="12.75">
      <c r="A22" s="1" t="s">
        <v>70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1" t="s">
        <v>29</v>
      </c>
      <c r="B23" s="2">
        <f>SUM(B19:B21)</f>
        <v>15.003099648718337</v>
      </c>
      <c r="C23" s="2">
        <f>SUM(C19:C21)</f>
        <v>15.003581002078807</v>
      </c>
      <c r="D23" s="2">
        <f>SUM(D19:D21)</f>
        <v>15.019592464469085</v>
      </c>
      <c r="E23" s="2">
        <f>SUM(E19:E21)</f>
        <v>14.987147900329635</v>
      </c>
      <c r="F23" s="2">
        <f>SUM(F19:F21)</f>
        <v>15.0145459831003</v>
      </c>
      <c r="G23" s="2">
        <f>SUM(G19:G21)</f>
        <v>14.94398197686747</v>
      </c>
      <c r="H23" s="2">
        <f>SUM(H19:H21)</f>
        <v>15.050423562114947</v>
      </c>
      <c r="I23" s="2">
        <f>SUM(I19:I21)</f>
        <v>15.02973955771314</v>
      </c>
      <c r="J23" s="2">
        <f>SUM(J19:J21)</f>
        <v>15.00073505143234</v>
      </c>
      <c r="K23" s="2">
        <f>SUM(K19:K21)</f>
        <v>14.957675495585386</v>
      </c>
      <c r="L23" s="2">
        <f>SUM(L19:L21)</f>
        <v>14.989963747331906</v>
      </c>
      <c r="M23" s="2"/>
      <c r="N23" s="2">
        <f>AVERAGE(B23:L23)</f>
        <v>15.000044217249213</v>
      </c>
      <c r="O23" s="2">
        <f>STDEV(B23:L23)</f>
        <v>0.03039845853455717</v>
      </c>
      <c r="P23" s="2"/>
      <c r="Q23" s="2"/>
      <c r="R23" s="4">
        <f>SUM(R19:R22)</f>
        <v>50</v>
      </c>
      <c r="S23" s="2"/>
      <c r="T23" s="2"/>
    </row>
    <row r="24" spans="2:20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"/>
      <c r="S24" s="2"/>
      <c r="T24" s="2"/>
    </row>
    <row r="25" spans="1:21" ht="12.75">
      <c r="A25" s="1" t="s">
        <v>71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20.25">
      <c r="B26" s="2"/>
      <c r="C26" s="2"/>
      <c r="D26" s="2"/>
      <c r="E26" s="2"/>
      <c r="F26" s="2"/>
      <c r="G26" s="2"/>
      <c r="H26" s="2"/>
      <c r="I26" s="2"/>
      <c r="J26" s="2"/>
      <c r="K26" s="3" t="s">
        <v>69</v>
      </c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20.25">
      <c r="B27" s="2"/>
      <c r="C27" s="2"/>
      <c r="D27" s="2"/>
      <c r="E27" s="2"/>
      <c r="F27" s="2"/>
      <c r="G27" s="2"/>
      <c r="H27" s="2"/>
      <c r="I27" s="2"/>
      <c r="J27" s="2"/>
      <c r="K27" s="3" t="s">
        <v>72</v>
      </c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8" ht="12.75">
      <c r="A28" s="1" t="s">
        <v>47</v>
      </c>
      <c r="B28" s="1" t="s">
        <v>48</v>
      </c>
      <c r="C28" s="1" t="s">
        <v>49</v>
      </c>
      <c r="D28" s="1" t="s">
        <v>50</v>
      </c>
      <c r="E28" s="1" t="s">
        <v>51</v>
      </c>
      <c r="F28" s="1" t="s">
        <v>52</v>
      </c>
      <c r="G28" s="1" t="s">
        <v>53</v>
      </c>
      <c r="H28" s="1" t="s">
        <v>54</v>
      </c>
    </row>
    <row r="29" spans="1:8" ht="12.75">
      <c r="A29" s="1" t="s">
        <v>55</v>
      </c>
      <c r="B29" s="1" t="s">
        <v>37</v>
      </c>
      <c r="C29" s="1" t="s">
        <v>56</v>
      </c>
      <c r="D29" s="1">
        <v>20</v>
      </c>
      <c r="E29" s="1">
        <v>10</v>
      </c>
      <c r="F29" s="1">
        <v>600</v>
      </c>
      <c r="G29" s="1">
        <v>-600</v>
      </c>
      <c r="H29" s="1" t="s">
        <v>57</v>
      </c>
    </row>
    <row r="30" spans="1:8" ht="12.75">
      <c r="A30" s="1" t="s">
        <v>55</v>
      </c>
      <c r="B30" s="1" t="s">
        <v>39</v>
      </c>
      <c r="C30" s="1" t="s">
        <v>56</v>
      </c>
      <c r="D30" s="1">
        <v>20</v>
      </c>
      <c r="E30" s="1">
        <v>10</v>
      </c>
      <c r="F30" s="1">
        <v>600</v>
      </c>
      <c r="G30" s="1">
        <v>-600</v>
      </c>
      <c r="H30" s="1" t="s">
        <v>58</v>
      </c>
    </row>
    <row r="31" spans="1:8" ht="12.75">
      <c r="A31" s="1" t="s">
        <v>55</v>
      </c>
      <c r="B31" s="1" t="s">
        <v>17</v>
      </c>
      <c r="C31" s="1" t="s">
        <v>56</v>
      </c>
      <c r="D31" s="1">
        <v>20</v>
      </c>
      <c r="E31" s="1">
        <v>10</v>
      </c>
      <c r="F31" s="1">
        <v>600</v>
      </c>
      <c r="G31" s="1">
        <v>-700</v>
      </c>
      <c r="H31" s="1" t="s">
        <v>59</v>
      </c>
    </row>
    <row r="32" spans="1:8" ht="12.75">
      <c r="A32" s="1" t="s">
        <v>55</v>
      </c>
      <c r="B32" s="1" t="s">
        <v>40</v>
      </c>
      <c r="C32" s="1" t="s">
        <v>56</v>
      </c>
      <c r="D32" s="1">
        <v>20</v>
      </c>
      <c r="E32" s="1">
        <v>10</v>
      </c>
      <c r="F32" s="1">
        <v>600</v>
      </c>
      <c r="G32" s="1">
        <v>-600</v>
      </c>
      <c r="H32" s="1" t="s">
        <v>58</v>
      </c>
    </row>
    <row r="33" spans="1:8" ht="12.75">
      <c r="A33" s="1" t="s">
        <v>55</v>
      </c>
      <c r="B33" s="1" t="s">
        <v>41</v>
      </c>
      <c r="C33" s="1" t="s">
        <v>56</v>
      </c>
      <c r="D33" s="1">
        <v>20</v>
      </c>
      <c r="E33" s="1">
        <v>10</v>
      </c>
      <c r="F33" s="1">
        <v>600</v>
      </c>
      <c r="G33" s="1">
        <v>-600</v>
      </c>
      <c r="H33" s="1" t="s">
        <v>60</v>
      </c>
    </row>
    <row r="34" spans="1:8" ht="12.75">
      <c r="A34" s="1" t="s">
        <v>61</v>
      </c>
      <c r="B34" s="1" t="s">
        <v>38</v>
      </c>
      <c r="C34" s="1" t="s">
        <v>56</v>
      </c>
      <c r="D34" s="1">
        <v>20</v>
      </c>
      <c r="E34" s="1">
        <v>10</v>
      </c>
      <c r="F34" s="1">
        <v>600</v>
      </c>
      <c r="G34" s="1">
        <v>-600</v>
      </c>
      <c r="H34" s="1" t="s">
        <v>62</v>
      </c>
    </row>
    <row r="35" spans="1:8" ht="12.75">
      <c r="A35" s="1" t="s">
        <v>61</v>
      </c>
      <c r="B35" s="1" t="s">
        <v>42</v>
      </c>
      <c r="C35" s="1" t="s">
        <v>56</v>
      </c>
      <c r="D35" s="1">
        <v>20</v>
      </c>
      <c r="E35" s="1">
        <v>10</v>
      </c>
      <c r="F35" s="1">
        <v>600</v>
      </c>
      <c r="G35" s="1">
        <v>-600</v>
      </c>
      <c r="H35" s="1" t="s">
        <v>58</v>
      </c>
    </row>
    <row r="36" spans="1:8" ht="12.75">
      <c r="A36" s="1" t="s">
        <v>61</v>
      </c>
      <c r="B36" s="1" t="s">
        <v>24</v>
      </c>
      <c r="C36" s="1" t="s">
        <v>56</v>
      </c>
      <c r="D36" s="1">
        <v>20</v>
      </c>
      <c r="E36" s="1">
        <v>10</v>
      </c>
      <c r="F36" s="1">
        <v>600</v>
      </c>
      <c r="G36" s="1">
        <v>-600</v>
      </c>
      <c r="H36" s="1" t="s">
        <v>63</v>
      </c>
    </row>
    <row r="37" spans="1:8" ht="12.75">
      <c r="A37" s="1" t="s">
        <v>61</v>
      </c>
      <c r="B37" s="1" t="s">
        <v>43</v>
      </c>
      <c r="C37" s="1" t="s">
        <v>56</v>
      </c>
      <c r="D37" s="1">
        <v>20</v>
      </c>
      <c r="E37" s="1">
        <v>10</v>
      </c>
      <c r="F37" s="1">
        <v>600</v>
      </c>
      <c r="G37" s="1">
        <v>-600</v>
      </c>
      <c r="H37" s="1" t="s">
        <v>64</v>
      </c>
    </row>
    <row r="38" spans="1:8" ht="12.75">
      <c r="A38" s="1" t="s">
        <v>65</v>
      </c>
      <c r="B38" s="1" t="s">
        <v>44</v>
      </c>
      <c r="C38" s="1" t="s">
        <v>56</v>
      </c>
      <c r="D38" s="1">
        <v>20</v>
      </c>
      <c r="E38" s="1">
        <v>10</v>
      </c>
      <c r="F38" s="1">
        <v>500</v>
      </c>
      <c r="G38" s="1">
        <v>-500</v>
      </c>
      <c r="H38" s="1" t="s">
        <v>66</v>
      </c>
    </row>
    <row r="39" spans="1:8" ht="12.75">
      <c r="A39" s="1" t="s">
        <v>65</v>
      </c>
      <c r="B39" s="1" t="s">
        <v>45</v>
      </c>
      <c r="C39" s="1" t="s">
        <v>56</v>
      </c>
      <c r="D39" s="1">
        <v>20</v>
      </c>
      <c r="E39" s="1">
        <v>10</v>
      </c>
      <c r="F39" s="1">
        <v>500</v>
      </c>
      <c r="G39" s="1">
        <v>-500</v>
      </c>
      <c r="H39" s="1" t="s">
        <v>67</v>
      </c>
    </row>
    <row r="40" spans="1:8" ht="12.75">
      <c r="A40" s="1" t="s">
        <v>65</v>
      </c>
      <c r="B40" s="1" t="s">
        <v>46</v>
      </c>
      <c r="C40" s="1" t="s">
        <v>56</v>
      </c>
      <c r="D40" s="1">
        <v>20</v>
      </c>
      <c r="E40" s="1">
        <v>10</v>
      </c>
      <c r="F40" s="1">
        <v>500</v>
      </c>
      <c r="G40" s="1">
        <v>-500</v>
      </c>
      <c r="H40" s="1" t="s">
        <v>68</v>
      </c>
    </row>
    <row r="43" spans="13:15" ht="12.75">
      <c r="M43" s="2"/>
      <c r="N43" s="2"/>
      <c r="O43" s="2"/>
    </row>
    <row r="44" spans="13:15" ht="12.75">
      <c r="M44" s="2"/>
      <c r="N44" s="2"/>
      <c r="O44" s="2"/>
    </row>
    <row r="45" spans="13:15" ht="12.75">
      <c r="M45" s="2"/>
      <c r="N45" s="2"/>
      <c r="O45" s="2"/>
    </row>
    <row r="46" spans="2:1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2007-09-19T00:58:42Z</dcterms:created>
  <dcterms:modified xsi:type="dcterms:W3CDTF">2007-09-19T00:58:42Z</dcterms:modified>
  <cp:category/>
  <cp:version/>
  <cp:contentType/>
  <cp:contentStatus/>
</cp:coreProperties>
</file>