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05" windowWidth="15765" windowHeight="98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<sst xmlns="http://schemas.openxmlformats.org/spreadsheetml/2006/main" count="99" uniqueCount="63">
  <si>
    <t>bisbeeite60317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</si>
  <si>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</si>
  <si>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</si>
  <si>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</si>
  <si>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</si>
  <si>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</si>
  <si>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</si>
  <si>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</si>
  <si>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</si>
  <si>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</si>
  <si>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</si>
  <si>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</si>
  <si>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</si>
  <si>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</si>
  <si>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</si>
  <si>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</si>
  <si>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Ox</t>
  </si>
  <si>
    <t>Wt</t>
  </si>
  <si>
    <t>Percents</t>
  </si>
  <si>
    <t>Average</t>
  </si>
  <si>
    <t>Standard</t>
  </si>
  <si>
    <t>Dev</t>
  </si>
  <si>
    <t>MgO</t>
  </si>
  <si>
    <t>SiO2</t>
  </si>
  <si>
    <t>CaO</t>
  </si>
  <si>
    <t>MnO</t>
  </si>
  <si>
    <t>FeO</t>
  </si>
  <si>
    <t>CuO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</si>
  <si>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</si>
  <si>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</si>
  <si>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</si>
  <si>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</si>
  <si>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</si>
  <si>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</si>
  <si>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</si>
  <si>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</si>
  <si>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</si>
  <si>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Mg</t>
  </si>
  <si>
    <t>Si</t>
  </si>
  <si>
    <t>Ca</t>
  </si>
  <si>
    <t>Mn</t>
  </si>
  <si>
    <t>Fe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</si>
  <si>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</si>
  <si>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</si>
  <si>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</si>
  <si>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</si>
  <si>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</si>
  <si>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</si>
  <si>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</si>
  <si>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</si>
  <si>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</si>
  <si>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</si>
  <si>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</si>
  <si>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</si>
  <si>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PET</t>
  </si>
  <si>
    <t>rhod-791</t>
  </si>
  <si>
    <t>LIF</t>
  </si>
  <si>
    <t>fayalite</t>
  </si>
  <si>
    <t>chalcopy</t>
  </si>
  <si>
    <t>Si Mg Ca K Cu</t>
  </si>
  <si>
    <r>
      <t>(Cu,Mg)SiO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·nH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</si>
  <si>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H2O</t>
  </si>
  <si>
    <r>
      <t>(Cu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·0.40H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</si>
</sst>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Q31" sqref="Q31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20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T3" s="3" t="s">
        <v>59</v>
      </c>
    </row>
    <row r="4" spans="1:22" ht="12.75">
      <c r="A4" s="1" t="s">
        <v>22</v>
      </c>
      <c r="B4" s="2">
        <v>0.39</v>
      </c>
      <c r="C4" s="2">
        <v>0.38</v>
      </c>
      <c r="D4" s="2">
        <v>0.52</v>
      </c>
      <c r="E4" s="2">
        <v>0.4</v>
      </c>
      <c r="F4" s="2">
        <v>0.41</v>
      </c>
      <c r="G4" s="2">
        <v>0.4</v>
      </c>
      <c r="H4" s="2">
        <v>0.43</v>
      </c>
      <c r="I4" s="2">
        <v>0.37</v>
      </c>
      <c r="J4" s="2">
        <v>0.41</v>
      </c>
      <c r="K4" s="2">
        <v>0.47</v>
      </c>
      <c r="L4" s="2">
        <v>0.51</v>
      </c>
      <c r="M4" s="2">
        <v>0.52</v>
      </c>
      <c r="N4" s="2">
        <v>0.42</v>
      </c>
      <c r="O4" s="2">
        <v>0.41</v>
      </c>
      <c r="P4" s="2">
        <v>0.34</v>
      </c>
      <c r="Q4" s="2"/>
      <c r="R4" s="2">
        <f>AVERAGE(B4:P4)</f>
        <v>0.4253333333333334</v>
      </c>
      <c r="S4" s="2">
        <f>STDEV(B4:P4)</f>
        <v>0.0552742082280521</v>
      </c>
      <c r="T4" s="2"/>
      <c r="U4" s="2"/>
      <c r="V4" s="2"/>
    </row>
    <row r="5" spans="1:22" ht="12.75">
      <c r="A5" s="1" t="s">
        <v>23</v>
      </c>
      <c r="B5" s="2">
        <v>41.62</v>
      </c>
      <c r="C5" s="2">
        <v>41.47</v>
      </c>
      <c r="D5" s="2">
        <v>40.21</v>
      </c>
      <c r="E5" s="2">
        <v>41.39</v>
      </c>
      <c r="F5" s="2">
        <v>40.63</v>
      </c>
      <c r="G5" s="2">
        <v>40.09</v>
      </c>
      <c r="H5" s="2">
        <v>40.62</v>
      </c>
      <c r="I5" s="2">
        <v>41.13</v>
      </c>
      <c r="J5" s="2">
        <v>41.32</v>
      </c>
      <c r="K5" s="2">
        <v>40.93</v>
      </c>
      <c r="L5" s="2">
        <v>40.42</v>
      </c>
      <c r="M5" s="2">
        <v>42.1</v>
      </c>
      <c r="N5" s="2">
        <v>41.26</v>
      </c>
      <c r="O5" s="2">
        <v>39.94</v>
      </c>
      <c r="P5" s="2">
        <v>41.49</v>
      </c>
      <c r="Q5" s="2"/>
      <c r="R5" s="2">
        <f aca="true" t="shared" si="0" ref="R5:R21">AVERAGE(B5:P5)</f>
        <v>40.97466666666667</v>
      </c>
      <c r="S5" s="2">
        <f aca="true" t="shared" si="1" ref="S5:S21">STDEV(B5:P5)</f>
        <v>0.6315046280408387</v>
      </c>
      <c r="T5" s="2"/>
      <c r="U5" s="2"/>
      <c r="V5" s="2"/>
    </row>
    <row r="6" spans="1:22" ht="12.75">
      <c r="A6" s="1" t="s">
        <v>24</v>
      </c>
      <c r="B6" s="2">
        <v>0.13</v>
      </c>
      <c r="C6" s="2">
        <v>0.14</v>
      </c>
      <c r="D6" s="2">
        <v>0.19</v>
      </c>
      <c r="E6" s="2">
        <v>0.13</v>
      </c>
      <c r="F6" s="2">
        <v>0.16</v>
      </c>
      <c r="G6" s="2">
        <v>0.12</v>
      </c>
      <c r="H6" s="2">
        <v>0.11</v>
      </c>
      <c r="I6" s="2">
        <v>0.1</v>
      </c>
      <c r="J6" s="2">
        <v>0.13</v>
      </c>
      <c r="K6" s="2">
        <v>0.15</v>
      </c>
      <c r="L6" s="2">
        <v>0.11</v>
      </c>
      <c r="M6" s="2">
        <v>0.17</v>
      </c>
      <c r="N6" s="2">
        <v>0.13</v>
      </c>
      <c r="O6" s="2">
        <v>0.13</v>
      </c>
      <c r="P6" s="2">
        <v>0.12</v>
      </c>
      <c r="Q6" s="2"/>
      <c r="R6" s="2">
        <f t="shared" si="0"/>
        <v>0.13466666666666666</v>
      </c>
      <c r="S6" s="2">
        <f t="shared" si="1"/>
        <v>0.024162150645369425</v>
      </c>
      <c r="T6" s="2"/>
      <c r="U6" s="2"/>
      <c r="V6" s="2"/>
    </row>
    <row r="7" spans="1:22" ht="12.75">
      <c r="A7" s="1" t="s">
        <v>25</v>
      </c>
      <c r="B7" s="2">
        <v>0</v>
      </c>
      <c r="C7" s="2">
        <v>0</v>
      </c>
      <c r="D7" s="2">
        <v>0</v>
      </c>
      <c r="E7" s="2">
        <v>0.05</v>
      </c>
      <c r="F7" s="2">
        <v>0.02</v>
      </c>
      <c r="G7" s="2">
        <v>0</v>
      </c>
      <c r="H7" s="2">
        <v>0</v>
      </c>
      <c r="I7" s="2">
        <v>0.01</v>
      </c>
      <c r="J7" s="2">
        <v>0</v>
      </c>
      <c r="K7" s="2">
        <v>0.02</v>
      </c>
      <c r="L7" s="2">
        <v>0.02</v>
      </c>
      <c r="M7" s="2">
        <v>0</v>
      </c>
      <c r="N7" s="2">
        <v>0</v>
      </c>
      <c r="O7" s="2">
        <v>0.03</v>
      </c>
      <c r="P7" s="2">
        <v>0</v>
      </c>
      <c r="Q7" s="2"/>
      <c r="R7" s="2">
        <f t="shared" si="0"/>
        <v>0.010000000000000002</v>
      </c>
      <c r="S7" s="2">
        <f t="shared" si="1"/>
        <v>0.01511857892036909</v>
      </c>
      <c r="T7" s="2"/>
      <c r="U7" s="2"/>
      <c r="V7" s="2"/>
    </row>
    <row r="8" spans="1:22" ht="12.75">
      <c r="A8" s="1" t="s">
        <v>26</v>
      </c>
      <c r="B8" s="2">
        <v>0</v>
      </c>
      <c r="C8" s="2">
        <v>0.02</v>
      </c>
      <c r="D8" s="2">
        <v>0</v>
      </c>
      <c r="E8" s="2">
        <v>0.02</v>
      </c>
      <c r="F8" s="2">
        <v>0.05</v>
      </c>
      <c r="G8" s="2">
        <v>0.04</v>
      </c>
      <c r="H8" s="2">
        <v>0.03</v>
      </c>
      <c r="I8" s="2">
        <v>0.03</v>
      </c>
      <c r="J8" s="2">
        <v>0</v>
      </c>
      <c r="K8" s="2">
        <v>0</v>
      </c>
      <c r="L8" s="2">
        <v>0</v>
      </c>
      <c r="M8" s="2">
        <v>0</v>
      </c>
      <c r="N8" s="2">
        <v>0.03</v>
      </c>
      <c r="O8" s="2">
        <v>0.05</v>
      </c>
      <c r="P8" s="2">
        <v>0</v>
      </c>
      <c r="Q8" s="2"/>
      <c r="R8" s="2">
        <f t="shared" si="0"/>
        <v>0.018000000000000002</v>
      </c>
      <c r="S8" s="2">
        <f t="shared" si="1"/>
        <v>0.019346465162548798</v>
      </c>
      <c r="T8" s="2"/>
      <c r="U8" s="2"/>
      <c r="V8" s="2"/>
    </row>
    <row r="9" spans="1:22" ht="12.75">
      <c r="A9" s="1" t="s">
        <v>27</v>
      </c>
      <c r="B9" s="2">
        <v>55.02</v>
      </c>
      <c r="C9" s="2">
        <v>55.01</v>
      </c>
      <c r="D9" s="2">
        <v>53.67</v>
      </c>
      <c r="E9" s="2">
        <v>54.3</v>
      </c>
      <c r="F9" s="2">
        <v>53.46</v>
      </c>
      <c r="G9" s="2">
        <v>52.29</v>
      </c>
      <c r="H9" s="2">
        <v>54.25</v>
      </c>
      <c r="I9" s="2">
        <v>54.32</v>
      </c>
      <c r="J9" s="2">
        <v>53.15</v>
      </c>
      <c r="K9" s="2">
        <v>53.2</v>
      </c>
      <c r="L9" s="2">
        <v>52.41</v>
      </c>
      <c r="M9" s="2">
        <v>53.7</v>
      </c>
      <c r="N9" s="2">
        <v>54.21</v>
      </c>
      <c r="O9" s="2">
        <v>51.11</v>
      </c>
      <c r="P9" s="2">
        <v>53.78</v>
      </c>
      <c r="Q9" s="2"/>
      <c r="R9" s="2">
        <f t="shared" si="0"/>
        <v>53.592</v>
      </c>
      <c r="S9" s="2">
        <f t="shared" si="1"/>
        <v>1.0545222344060177</v>
      </c>
      <c r="T9" s="2"/>
      <c r="U9" s="2"/>
      <c r="V9" s="2"/>
    </row>
    <row r="10" spans="1:22" ht="12.75">
      <c r="A10" s="1" t="s">
        <v>28</v>
      </c>
      <c r="B10" s="2">
        <v>97.17</v>
      </c>
      <c r="C10" s="2">
        <v>97.02</v>
      </c>
      <c r="D10" s="2">
        <v>94.59</v>
      </c>
      <c r="E10" s="2">
        <v>96.29</v>
      </c>
      <c r="F10" s="2">
        <v>94.72</v>
      </c>
      <c r="G10" s="2">
        <v>92.95</v>
      </c>
      <c r="H10" s="2">
        <v>95.44</v>
      </c>
      <c r="I10" s="2">
        <v>95.96</v>
      </c>
      <c r="J10" s="2">
        <v>95.01</v>
      </c>
      <c r="K10" s="2">
        <v>94.77</v>
      </c>
      <c r="L10" s="2">
        <v>93.47</v>
      </c>
      <c r="M10" s="2">
        <v>96.5</v>
      </c>
      <c r="N10" s="2">
        <v>96.05</v>
      </c>
      <c r="O10" s="2">
        <v>91.68</v>
      </c>
      <c r="P10" s="2">
        <v>95.73</v>
      </c>
      <c r="Q10" s="2"/>
      <c r="R10" s="2">
        <f t="shared" si="0"/>
        <v>95.15666666666668</v>
      </c>
      <c r="S10" s="2">
        <f t="shared" si="1"/>
        <v>1.5341617844769289</v>
      </c>
      <c r="T10" s="2"/>
      <c r="U10" s="2"/>
      <c r="V10" s="2"/>
    </row>
    <row r="11" spans="2:2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1" t="s">
        <v>61</v>
      </c>
      <c r="B12" s="2">
        <f>100-SUM(B4:B9)</f>
        <v>2.8400000000000034</v>
      </c>
      <c r="C12" s="2">
        <f aca="true" t="shared" si="2" ref="C12:P12">100-SUM(C4:C9)</f>
        <v>2.9799999999999898</v>
      </c>
      <c r="D12" s="2">
        <f t="shared" si="2"/>
        <v>5.409999999999997</v>
      </c>
      <c r="E12" s="2">
        <f t="shared" si="2"/>
        <v>3.710000000000008</v>
      </c>
      <c r="F12" s="2">
        <f t="shared" si="2"/>
        <v>5.27000000000001</v>
      </c>
      <c r="G12" s="2">
        <f t="shared" si="2"/>
        <v>7.060000000000002</v>
      </c>
      <c r="H12" s="2">
        <f t="shared" si="2"/>
        <v>4.560000000000002</v>
      </c>
      <c r="I12" s="2">
        <f t="shared" si="2"/>
        <v>4.039999999999992</v>
      </c>
      <c r="J12" s="2">
        <f t="shared" si="2"/>
        <v>4.990000000000009</v>
      </c>
      <c r="K12" s="2">
        <f t="shared" si="2"/>
        <v>5.22999999999999</v>
      </c>
      <c r="L12" s="2">
        <f t="shared" si="2"/>
        <v>6.530000000000001</v>
      </c>
      <c r="M12" s="2">
        <f t="shared" si="2"/>
        <v>3.509999999999991</v>
      </c>
      <c r="N12" s="2">
        <f t="shared" si="2"/>
        <v>3.9499999999999886</v>
      </c>
      <c r="O12" s="2">
        <f t="shared" si="2"/>
        <v>8.330000000000013</v>
      </c>
      <c r="P12" s="2">
        <f t="shared" si="2"/>
        <v>4.269999999999996</v>
      </c>
      <c r="Q12" s="2"/>
      <c r="R12" s="2">
        <f>AVERAGE(B12:P12)</f>
        <v>4.845333333333333</v>
      </c>
      <c r="S12" s="2">
        <f>STDEV(B12:P12)</f>
        <v>1.5350517286149747</v>
      </c>
      <c r="T12" s="2"/>
      <c r="U12" s="2">
        <v>18</v>
      </c>
      <c r="V12" s="2">
        <f>R12/U12</f>
        <v>0.26918518518518514</v>
      </c>
    </row>
    <row r="13" spans="2:2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1" t="s">
        <v>29</v>
      </c>
      <c r="B14" s="2" t="s">
        <v>30</v>
      </c>
      <c r="C14" s="2" t="s">
        <v>31</v>
      </c>
      <c r="D14" s="2" t="s">
        <v>32</v>
      </c>
      <c r="E14" s="2">
        <v>3</v>
      </c>
      <c r="F14" s="2" t="s">
        <v>33</v>
      </c>
      <c r="G14" s="2" t="s">
        <v>34</v>
      </c>
      <c r="H14" s="2" t="s">
        <v>29</v>
      </c>
      <c r="I14" s="2" t="s">
        <v>35</v>
      </c>
      <c r="J14" s="2" t="s">
        <v>20</v>
      </c>
      <c r="K14" s="2" t="s">
        <v>21</v>
      </c>
      <c r="L14" s="2" t="s">
        <v>36</v>
      </c>
      <c r="M14" s="2" t="s">
        <v>29</v>
      </c>
      <c r="N14" s="2" t="s">
        <v>35</v>
      </c>
      <c r="O14" s="2"/>
      <c r="P14" s="2"/>
      <c r="Q14" s="2"/>
      <c r="R14" s="2"/>
      <c r="S14" s="2"/>
      <c r="T14" s="2"/>
      <c r="U14" s="2"/>
      <c r="V14" s="2"/>
    </row>
    <row r="15" spans="1:22" ht="12.75">
      <c r="A15" s="1" t="s">
        <v>38</v>
      </c>
      <c r="B15" s="2">
        <v>0.995</v>
      </c>
      <c r="C15" s="2">
        <v>0.993</v>
      </c>
      <c r="D15" s="2">
        <v>0.989</v>
      </c>
      <c r="E15" s="2">
        <v>0.997</v>
      </c>
      <c r="F15" s="2">
        <v>0.995</v>
      </c>
      <c r="G15" s="2">
        <v>0.999</v>
      </c>
      <c r="H15" s="2">
        <v>0.991</v>
      </c>
      <c r="I15" s="2">
        <v>0.995</v>
      </c>
      <c r="J15" s="2">
        <v>1.003</v>
      </c>
      <c r="K15" s="2">
        <v>0.999</v>
      </c>
      <c r="L15" s="2">
        <v>0.999</v>
      </c>
      <c r="M15" s="2">
        <v>1.005</v>
      </c>
      <c r="N15" s="2">
        <v>0.996</v>
      </c>
      <c r="O15" s="2">
        <v>1.004</v>
      </c>
      <c r="P15" s="2">
        <v>1.002</v>
      </c>
      <c r="Q15" s="2"/>
      <c r="R15" s="2">
        <f t="shared" si="0"/>
        <v>0.9974666666666667</v>
      </c>
      <c r="S15" s="2">
        <f t="shared" si="1"/>
        <v>0.004718756898424558</v>
      </c>
      <c r="T15" s="4">
        <v>1</v>
      </c>
      <c r="U15" s="2"/>
      <c r="V15" s="2"/>
    </row>
    <row r="16" spans="1:22" ht="12.75">
      <c r="A16" s="1" t="s">
        <v>42</v>
      </c>
      <c r="B16" s="2">
        <v>0.993</v>
      </c>
      <c r="C16" s="2">
        <v>0.995</v>
      </c>
      <c r="D16" s="2">
        <v>0.997</v>
      </c>
      <c r="E16" s="2">
        <v>0.987</v>
      </c>
      <c r="F16" s="2">
        <v>0.989</v>
      </c>
      <c r="G16" s="2">
        <v>0.984</v>
      </c>
      <c r="H16" s="2">
        <v>0.999</v>
      </c>
      <c r="I16" s="2">
        <v>0.993</v>
      </c>
      <c r="J16" s="2">
        <v>0.975</v>
      </c>
      <c r="K16" s="2">
        <v>0.981</v>
      </c>
      <c r="L16" s="2">
        <v>0.979</v>
      </c>
      <c r="M16" s="2">
        <v>0.968</v>
      </c>
      <c r="N16" s="2">
        <v>0.988</v>
      </c>
      <c r="O16" s="2">
        <v>0.971</v>
      </c>
      <c r="P16" s="2">
        <v>0.981</v>
      </c>
      <c r="Q16" s="2"/>
      <c r="R16" s="2">
        <f t="shared" si="0"/>
        <v>0.9853333333333333</v>
      </c>
      <c r="S16" s="2">
        <f t="shared" si="1"/>
        <v>0.009446591726014595</v>
      </c>
      <c r="T16" s="4">
        <v>0.99</v>
      </c>
      <c r="U16" s="2"/>
      <c r="V16" s="2"/>
    </row>
    <row r="17" spans="1:22" ht="12.75">
      <c r="A17" s="1" t="s">
        <v>37</v>
      </c>
      <c r="B17" s="2">
        <v>0.014</v>
      </c>
      <c r="C17" s="2">
        <v>0.013</v>
      </c>
      <c r="D17" s="2">
        <v>0.019</v>
      </c>
      <c r="E17" s="2">
        <v>0.014</v>
      </c>
      <c r="F17" s="2">
        <v>0.015</v>
      </c>
      <c r="G17" s="2">
        <v>0.015</v>
      </c>
      <c r="H17" s="2">
        <v>0.016</v>
      </c>
      <c r="I17" s="2">
        <v>0.013</v>
      </c>
      <c r="J17" s="2">
        <v>0.015</v>
      </c>
      <c r="K17" s="2">
        <v>0.017</v>
      </c>
      <c r="L17" s="2">
        <v>0.019</v>
      </c>
      <c r="M17" s="2">
        <v>0.019</v>
      </c>
      <c r="N17" s="2">
        <v>0.015</v>
      </c>
      <c r="O17" s="2">
        <v>0.015</v>
      </c>
      <c r="P17" s="2">
        <v>0.012</v>
      </c>
      <c r="Q17" s="2"/>
      <c r="R17" s="2">
        <f t="shared" si="0"/>
        <v>0.015400000000000002</v>
      </c>
      <c r="S17" s="2">
        <f t="shared" si="1"/>
        <v>0.002229670058871598</v>
      </c>
      <c r="T17" s="4">
        <v>0.01</v>
      </c>
      <c r="U17" s="2"/>
      <c r="V17" s="2"/>
    </row>
    <row r="18" spans="1:22" ht="12.75">
      <c r="A18" s="1" t="s">
        <v>39</v>
      </c>
      <c r="B18" s="2">
        <v>0.003</v>
      </c>
      <c r="C18" s="2">
        <v>0.004</v>
      </c>
      <c r="D18" s="2">
        <v>0.005</v>
      </c>
      <c r="E18" s="2">
        <v>0.003</v>
      </c>
      <c r="F18" s="2">
        <v>0.004</v>
      </c>
      <c r="G18" s="2">
        <v>0.003</v>
      </c>
      <c r="H18" s="2">
        <v>0.003</v>
      </c>
      <c r="I18" s="2">
        <v>0.003</v>
      </c>
      <c r="J18" s="2">
        <v>0.003</v>
      </c>
      <c r="K18" s="2">
        <v>0.004</v>
      </c>
      <c r="L18" s="2">
        <v>0.003</v>
      </c>
      <c r="M18" s="2">
        <v>0.004</v>
      </c>
      <c r="N18" s="2">
        <v>0.003</v>
      </c>
      <c r="O18" s="2">
        <v>0.004</v>
      </c>
      <c r="P18" s="2">
        <v>0.003</v>
      </c>
      <c r="Q18" s="2"/>
      <c r="R18" s="2">
        <f t="shared" si="0"/>
        <v>0.003466666666666667</v>
      </c>
      <c r="S18" s="2">
        <f t="shared" si="1"/>
        <v>0.0006399404734221826</v>
      </c>
      <c r="T18" s="2"/>
      <c r="U18" s="2"/>
      <c r="V18" s="2"/>
    </row>
    <row r="19" spans="1:22" ht="12.75">
      <c r="A19" s="1" t="s">
        <v>40</v>
      </c>
      <c r="B19" s="2">
        <v>0</v>
      </c>
      <c r="C19" s="2">
        <v>0</v>
      </c>
      <c r="D19" s="2">
        <v>0</v>
      </c>
      <c r="E19" s="2">
        <v>0.001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0.001</v>
      </c>
      <c r="P19" s="2">
        <v>0</v>
      </c>
      <c r="Q19" s="2"/>
      <c r="R19" s="2">
        <f t="shared" si="0"/>
        <v>0.00013333333333333334</v>
      </c>
      <c r="S19" s="2">
        <f t="shared" si="1"/>
        <v>0.0003518657752744984</v>
      </c>
      <c r="T19" s="2"/>
      <c r="U19" s="2"/>
      <c r="V19" s="2"/>
    </row>
    <row r="20" spans="1:22" ht="12.75">
      <c r="A20" s="1" t="s">
        <v>41</v>
      </c>
      <c r="B20" s="2">
        <v>0</v>
      </c>
      <c r="C20" s="2">
        <v>0</v>
      </c>
      <c r="D20" s="2">
        <v>0</v>
      </c>
      <c r="E20" s="2">
        <v>0</v>
      </c>
      <c r="F20" s="2">
        <v>0.001</v>
      </c>
      <c r="G20" s="2">
        <v>0.001</v>
      </c>
      <c r="H20" s="2">
        <v>0.001</v>
      </c>
      <c r="I20" s="2">
        <v>0.001</v>
      </c>
      <c r="J20" s="2">
        <v>0</v>
      </c>
      <c r="K20" s="2">
        <v>0</v>
      </c>
      <c r="L20" s="2">
        <v>0</v>
      </c>
      <c r="M20" s="2">
        <v>0</v>
      </c>
      <c r="N20" s="2">
        <v>0.001</v>
      </c>
      <c r="O20" s="2">
        <v>0.001</v>
      </c>
      <c r="P20" s="2">
        <v>0</v>
      </c>
      <c r="Q20" s="2"/>
      <c r="R20" s="2">
        <f t="shared" si="0"/>
        <v>0.0004</v>
      </c>
      <c r="S20" s="2">
        <f t="shared" si="1"/>
        <v>0.0005070925528371099</v>
      </c>
      <c r="T20" s="2"/>
      <c r="U20" s="2"/>
      <c r="V20" s="2"/>
    </row>
    <row r="21" spans="1:22" ht="12.75">
      <c r="A21" s="1" t="s">
        <v>28</v>
      </c>
      <c r="B21" s="2">
        <v>2.005</v>
      </c>
      <c r="C21" s="2">
        <v>2.006</v>
      </c>
      <c r="D21" s="2">
        <v>2.011</v>
      </c>
      <c r="E21" s="2">
        <v>2.003</v>
      </c>
      <c r="F21" s="2">
        <v>2.005</v>
      </c>
      <c r="G21" s="2">
        <v>2.001</v>
      </c>
      <c r="H21" s="2">
        <v>2.009</v>
      </c>
      <c r="I21" s="2">
        <v>2.005</v>
      </c>
      <c r="J21" s="2">
        <v>1.997</v>
      </c>
      <c r="K21" s="2">
        <v>2.001</v>
      </c>
      <c r="L21" s="2">
        <v>2</v>
      </c>
      <c r="M21" s="2">
        <v>1.995</v>
      </c>
      <c r="N21" s="2">
        <v>2.004</v>
      </c>
      <c r="O21" s="2">
        <v>1.996</v>
      </c>
      <c r="P21" s="2">
        <v>1.998</v>
      </c>
      <c r="Q21" s="2"/>
      <c r="R21" s="2">
        <f t="shared" si="0"/>
        <v>2.0024</v>
      </c>
      <c r="S21" s="2">
        <f t="shared" si="1"/>
        <v>0.004687369045730329</v>
      </c>
      <c r="T21" s="2"/>
      <c r="U21" s="2"/>
      <c r="V21" s="2"/>
    </row>
    <row r="22" spans="2:22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20.25">
      <c r="B23" s="2"/>
      <c r="C23" s="2"/>
      <c r="D23" s="2"/>
      <c r="E23" s="2"/>
      <c r="F23" s="2"/>
      <c r="G23" s="2"/>
      <c r="H23" s="2"/>
      <c r="I23" s="2"/>
      <c r="J23" s="2"/>
      <c r="K23" s="5" t="s">
        <v>60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20.25">
      <c r="B24" s="2"/>
      <c r="C24" s="2"/>
      <c r="D24" s="2"/>
      <c r="E24" s="2"/>
      <c r="F24" s="2"/>
      <c r="G24" s="2"/>
      <c r="H24" s="2"/>
      <c r="I24" s="2"/>
      <c r="J24" s="2"/>
      <c r="K24" s="5" t="s">
        <v>62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1:8" ht="12.75">
      <c r="A27" s="1" t="s">
        <v>43</v>
      </c>
      <c r="B27" s="1" t="s">
        <v>44</v>
      </c>
      <c r="C27" s="1" t="s">
        <v>45</v>
      </c>
      <c r="D27" s="1" t="s">
        <v>46</v>
      </c>
      <c r="E27" s="1" t="s">
        <v>47</v>
      </c>
      <c r="F27" s="1" t="s">
        <v>48</v>
      </c>
      <c r="G27" s="1" t="s">
        <v>49</v>
      </c>
      <c r="H27" s="1" t="s">
        <v>50</v>
      </c>
    </row>
    <row r="28" spans="1:8" ht="12.75">
      <c r="A28" s="1" t="s">
        <v>51</v>
      </c>
      <c r="B28" s="1" t="s">
        <v>37</v>
      </c>
      <c r="C28" s="1" t="s">
        <v>52</v>
      </c>
      <c r="D28" s="1">
        <v>20</v>
      </c>
      <c r="E28" s="1">
        <v>10</v>
      </c>
      <c r="F28" s="1">
        <v>600</v>
      </c>
      <c r="G28" s="1">
        <v>-600</v>
      </c>
      <c r="H28" s="1" t="s">
        <v>53</v>
      </c>
    </row>
    <row r="29" spans="1:8" ht="12.75">
      <c r="A29" s="1" t="s">
        <v>51</v>
      </c>
      <c r="B29" s="1" t="s">
        <v>38</v>
      </c>
      <c r="C29" s="1" t="s">
        <v>52</v>
      </c>
      <c r="D29" s="1">
        <v>20</v>
      </c>
      <c r="E29" s="1">
        <v>10</v>
      </c>
      <c r="F29" s="1">
        <v>600</v>
      </c>
      <c r="G29" s="1">
        <v>-600</v>
      </c>
      <c r="H29" s="1" t="s">
        <v>53</v>
      </c>
    </row>
    <row r="30" spans="1:8" ht="12.75">
      <c r="A30" s="1" t="s">
        <v>54</v>
      </c>
      <c r="B30" s="1" t="s">
        <v>39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53</v>
      </c>
    </row>
    <row r="31" spans="1:8" ht="12.75">
      <c r="A31" s="1" t="s">
        <v>54</v>
      </c>
      <c r="B31" s="1" t="s">
        <v>40</v>
      </c>
      <c r="C31" s="1" t="s">
        <v>52</v>
      </c>
      <c r="D31" s="1">
        <v>20</v>
      </c>
      <c r="E31" s="1">
        <v>10</v>
      </c>
      <c r="F31" s="1">
        <v>500</v>
      </c>
      <c r="G31" s="1">
        <v>-500</v>
      </c>
      <c r="H31" s="1" t="s">
        <v>55</v>
      </c>
    </row>
    <row r="32" spans="1:8" ht="12.75">
      <c r="A32" s="1" t="s">
        <v>56</v>
      </c>
      <c r="B32" s="1" t="s">
        <v>41</v>
      </c>
      <c r="C32" s="1" t="s">
        <v>52</v>
      </c>
      <c r="D32" s="1">
        <v>20</v>
      </c>
      <c r="E32" s="1">
        <v>10</v>
      </c>
      <c r="F32" s="1">
        <v>500</v>
      </c>
      <c r="G32" s="1">
        <v>-500</v>
      </c>
      <c r="H32" s="1" t="s">
        <v>57</v>
      </c>
    </row>
    <row r="33" spans="1:8" ht="12.75">
      <c r="A33" s="1" t="s">
        <v>56</v>
      </c>
      <c r="B33" s="1" t="s">
        <v>42</v>
      </c>
      <c r="C33" s="1" t="s">
        <v>52</v>
      </c>
      <c r="D33" s="1">
        <v>20</v>
      </c>
      <c r="E33" s="1">
        <v>10</v>
      </c>
      <c r="F33" s="1">
        <v>500</v>
      </c>
      <c r="G33" s="1">
        <v>-500</v>
      </c>
      <c r="H33" s="1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2007-03-20T20:51:06Z</dcterms:created>
  <dcterms:modified xsi:type="dcterms:W3CDTF">2007-03-20T22:08:49Z</dcterms:modified>
  <cp:category/>
  <cp:version/>
  <cp:contentType/>
  <cp:contentStatus/>
</cp:coreProperties>
</file>