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6725" windowHeight="11385" activeTab="0"/>
  </bookViews>
  <sheets>
    <sheet name="pdf_outpu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<sst xmlns="http://schemas.openxmlformats.org/spreadsheetml/2006/main" count="114" uniqueCount="54">
  <si>
    <t>bismutite60665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</si>
  <si>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</si>
  <si>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</si>
  <si>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</si>
  <si>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</si>
  <si>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</si>
  <si>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</si>
  <si>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</si>
  <si>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</si>
  <si>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</si>
  <si>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#12</t>
  </si>
  <si>
    <t>#13</t>
  </si>
  <si>
    <t>#14</t>
  </si>
  <si>
    <t>Ox</t>
  </si>
  <si>
    <t>Wt</t>
  </si>
  <si>
    <t>Percents</t>
  </si>
  <si>
    <t>Average</t>
  </si>
  <si>
    <t>Standard</t>
  </si>
  <si>
    <t>Dev</t>
  </si>
  <si>
    <t>As2O3</t>
  </si>
  <si>
    <t>Sb2O3</t>
  </si>
  <si>
    <t>Bi2O3</t>
  </si>
  <si>
    <t>Totals</t>
  </si>
  <si>
    <t>As</t>
  </si>
  <si>
    <t>Sb</t>
  </si>
  <si>
    <t>Bi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</si>
  <si>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</si>
  <si>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</si>
  <si>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</si>
  <si>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</si>
  <si>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</si>
  <si>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</si>
  <si>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</si>
  <si>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</si>
  <si>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</si>
  <si>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La</t>
  </si>
  <si>
    <t>as</t>
  </si>
  <si>
    <t>PET</t>
  </si>
  <si>
    <t>sb_2</t>
  </si>
  <si>
    <t>Mb</t>
  </si>
  <si>
    <t>bi</t>
  </si>
  <si>
    <r>
      <t>Bi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</si>
  <si>
    <t xml:space="preserve"> </t>
  </si>
  <si>
    <t>Cation numbers normalized to 3 O</t>
  </si>
  <si>
    <t>average</t>
  </si>
  <si>
    <t>stdev</t>
  </si>
  <si>
    <r>
      <t>(Bi</t>
    </r>
    <r>
      <rPr>
        <vertAlign val="subscript"/>
        <sz val="14"/>
        <rFont val="Times New Roman"/>
        <family val="1"/>
      </rPr>
      <t>1.99</t>
    </r>
    <r>
      <rPr>
        <sz val="14"/>
        <rFont val="Times New Roman"/>
        <family val="1"/>
      </rPr>
      <t>Sb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</si>
  <si>
    <t>CO2</t>
  </si>
  <si>
    <t>C not measured but estimated by difference and stoichiometry</t>
  </si>
  <si>
    <t>idel</t>
  </si>
  <si>
    <t>measured</t>
  </si>
  <si>
    <t>darker phase</t>
  </si>
  <si>
    <t>lighter phase</t>
  </si>
  <si>
    <r>
      <t>(Bi</t>
    </r>
    <r>
      <rPr>
        <vertAlign val="subscript"/>
        <sz val="14"/>
        <rFont val="Times New Roman"/>
        <family val="1"/>
      </rPr>
      <t>1.98</t>
    </r>
    <r>
      <rPr>
        <sz val="14"/>
        <rFont val="Times New Roman"/>
        <family val="1"/>
      </rPr>
      <t>Sb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</si>
</sst>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00"/>
  </numFmts>
  <fonts count="6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opbox\gelu\Rruff\Norm%20Spreadsheets%20(as%20of%209%20Mar%2005)\Norm_Oxides_F_Clsus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Data"/>
      <sheetName val="Calc"/>
      <sheetName val="Table"/>
      <sheetName val="Table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workbookViewId="0" topLeftCell="A1">
      <selection activeCell="P16" sqref="P16"/>
    </sheetView>
  </sheetViews>
  <sheetFormatPr defaultColWidth="9.00390625" defaultRowHeight="13.5"/>
  <cols>
    <col min="1" max="16384" width="5.25390625" style="1" customWidth="1"/>
  </cols>
  <sheetData>
    <row r="1" spans="2:16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</row>
    <row r="2" spans="2:2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Q2" s="1" t="s">
        <v>1</v>
      </c>
      <c r="R2" s="1" t="s">
        <v>9</v>
      </c>
      <c r="S2" s="1" t="s">
        <v>10</v>
      </c>
      <c r="T2" s="1" t="s">
        <v>11</v>
      </c>
      <c r="U2" s="1" t="s">
        <v>12</v>
      </c>
    </row>
    <row r="3" spans="1:24" ht="12.75">
      <c r="A3" s="1" t="s">
        <v>13</v>
      </c>
      <c r="B3" s="1" t="s">
        <v>15</v>
      </c>
      <c r="C3" s="1" t="s">
        <v>16</v>
      </c>
      <c r="D3" s="1" t="s">
        <v>17</v>
      </c>
      <c r="E3" s="1" t="s">
        <v>18</v>
      </c>
      <c r="L3" s="1" t="s">
        <v>44</v>
      </c>
      <c r="M3" s="1" t="s">
        <v>45</v>
      </c>
      <c r="Q3" s="1" t="s">
        <v>14</v>
      </c>
      <c r="W3" s="1" t="s">
        <v>44</v>
      </c>
      <c r="X3" s="1" t="s">
        <v>45</v>
      </c>
    </row>
    <row r="4" spans="1:24" ht="12.75">
      <c r="A4" s="1" t="s">
        <v>21</v>
      </c>
      <c r="B4" s="2">
        <v>87.99</v>
      </c>
      <c r="C4" s="2">
        <v>88.26</v>
      </c>
      <c r="D4" s="2">
        <v>88.91</v>
      </c>
      <c r="E4" s="2">
        <v>86.21</v>
      </c>
      <c r="F4" s="2">
        <v>87.83</v>
      </c>
      <c r="G4" s="2">
        <v>87.22</v>
      </c>
      <c r="H4" s="2">
        <v>88.21</v>
      </c>
      <c r="I4" s="2">
        <v>88.46</v>
      </c>
      <c r="J4" s="2">
        <v>89.65</v>
      </c>
      <c r="K4" s="2"/>
      <c r="L4" s="2">
        <f>AVERAGE(B4:J4)</f>
        <v>88.08222222222223</v>
      </c>
      <c r="M4" s="2">
        <f>STDEV(B4:J4)</f>
        <v>0.9781714800809116</v>
      </c>
      <c r="N4" s="2"/>
      <c r="O4" s="2"/>
      <c r="P4" s="2"/>
      <c r="Q4" s="2">
        <v>92.02</v>
      </c>
      <c r="R4" s="2">
        <v>92.64</v>
      </c>
      <c r="S4" s="2">
        <v>92.1</v>
      </c>
      <c r="T4" s="2">
        <v>91.92</v>
      </c>
      <c r="U4" s="2">
        <v>97.56</v>
      </c>
      <c r="W4" s="2">
        <f>AVERAGE(Q4:U4)</f>
        <v>93.248</v>
      </c>
      <c r="X4" s="2">
        <f>STDEV(Q4:U4)</f>
        <v>2.426544868738185</v>
      </c>
    </row>
    <row r="5" spans="1:24" ht="12.75">
      <c r="A5" s="1" t="s">
        <v>20</v>
      </c>
      <c r="B5" s="2">
        <v>0.49</v>
      </c>
      <c r="C5" s="2">
        <v>0.4</v>
      </c>
      <c r="D5" s="2">
        <v>0.55</v>
      </c>
      <c r="E5" s="2">
        <v>0.43</v>
      </c>
      <c r="F5" s="2">
        <v>0.55</v>
      </c>
      <c r="G5" s="2">
        <v>0.52</v>
      </c>
      <c r="H5" s="2">
        <v>0.49</v>
      </c>
      <c r="I5" s="2">
        <v>0.54</v>
      </c>
      <c r="J5" s="2">
        <v>0.56</v>
      </c>
      <c r="K5" s="2"/>
      <c r="L5" s="2">
        <f>AVERAGE(B5:J5)</f>
        <v>0.5033333333333333</v>
      </c>
      <c r="M5" s="2">
        <f>STDEV(B5:J5)</f>
        <v>0.0565685424949251</v>
      </c>
      <c r="N5" s="2"/>
      <c r="O5" s="2"/>
      <c r="P5" s="2"/>
      <c r="Q5" s="2">
        <v>0.41</v>
      </c>
      <c r="R5" s="2">
        <v>0.4</v>
      </c>
      <c r="S5" s="2">
        <v>0.48</v>
      </c>
      <c r="T5" s="2">
        <v>0.34</v>
      </c>
      <c r="U5" s="2">
        <v>0.31</v>
      </c>
      <c r="W5" s="2">
        <f>AVERAGE(Q5:U5)</f>
        <v>0.388</v>
      </c>
      <c r="X5" s="2">
        <f>STDEV(Q5:U5)</f>
        <v>0.06610597552415332</v>
      </c>
    </row>
    <row r="6" spans="1:24" ht="12.75">
      <c r="A6" s="1" t="s">
        <v>19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/>
      <c r="L6" s="2">
        <f>AVERAGE(B6:J6)</f>
        <v>0</v>
      </c>
      <c r="M6" s="2">
        <f>STDEV(B6:J6)</f>
        <v>0</v>
      </c>
      <c r="N6" s="2"/>
      <c r="O6" s="2"/>
      <c r="P6" s="2"/>
      <c r="Q6" s="2">
        <v>0</v>
      </c>
      <c r="R6" s="2">
        <v>0</v>
      </c>
      <c r="S6" s="2">
        <v>0</v>
      </c>
      <c r="T6" s="2">
        <v>0</v>
      </c>
      <c r="U6" s="2">
        <v>0</v>
      </c>
      <c r="W6" s="2">
        <f>AVERAGE(Q6:U6)</f>
        <v>0</v>
      </c>
      <c r="X6" s="2">
        <f>STDEV(Q6:U6)</f>
        <v>0</v>
      </c>
    </row>
    <row r="7" spans="1:24" ht="12.75">
      <c r="A7" s="1" t="s">
        <v>22</v>
      </c>
      <c r="B7" s="2">
        <f>SUM(B4:B6)</f>
        <v>88.47999999999999</v>
      </c>
      <c r="C7" s="2">
        <f>SUM(C4:C6)</f>
        <v>88.66000000000001</v>
      </c>
      <c r="D7" s="2">
        <f>SUM(D4:D6)</f>
        <v>89.46</v>
      </c>
      <c r="E7" s="2">
        <f>SUM(E4:E6)</f>
        <v>86.64</v>
      </c>
      <c r="F7" s="2">
        <f>SUM(F4:F6)</f>
        <v>88.38</v>
      </c>
      <c r="G7" s="2">
        <f>SUM(G4:G6)</f>
        <v>87.74</v>
      </c>
      <c r="H7" s="2">
        <f>SUM(H4:H6)</f>
        <v>88.69999999999999</v>
      </c>
      <c r="I7" s="2">
        <f>SUM(I4:I6)</f>
        <v>89</v>
      </c>
      <c r="J7" s="2">
        <f>SUM(J4:J6)</f>
        <v>90.21000000000001</v>
      </c>
      <c r="K7" s="2"/>
      <c r="L7" s="2">
        <f>AVERAGE(B7:J7)</f>
        <v>88.58555555555556</v>
      </c>
      <c r="M7" s="2">
        <f>STDEV(B7:J7)</f>
        <v>1.009171827677985</v>
      </c>
      <c r="N7" s="2"/>
      <c r="O7" s="2"/>
      <c r="P7" s="2"/>
      <c r="Q7" s="2">
        <f>SUM(Q4:Q6)</f>
        <v>92.42999999999999</v>
      </c>
      <c r="R7" s="2">
        <f>SUM(R4:R6)</f>
        <v>93.04</v>
      </c>
      <c r="S7" s="2">
        <f>SUM(S4:S6)</f>
        <v>92.58</v>
      </c>
      <c r="T7" s="2">
        <f>SUM(T4:T6)</f>
        <v>92.26</v>
      </c>
      <c r="U7" s="2">
        <f>SUM(U4:U6)</f>
        <v>97.87</v>
      </c>
      <c r="W7" s="2">
        <f>AVERAGE(Q7:U7)</f>
        <v>93.636</v>
      </c>
      <c r="X7" s="2">
        <f>STDEV(Q7:U7)</f>
        <v>2.384581724328051</v>
      </c>
    </row>
    <row r="8" spans="1:24" ht="12.75">
      <c r="A8" s="1" t="s">
        <v>47</v>
      </c>
      <c r="B8" s="2">
        <f>100-B7</f>
        <v>11.52000000000001</v>
      </c>
      <c r="C8" s="2">
        <f>100-C7</f>
        <v>11.33999999999999</v>
      </c>
      <c r="D8" s="2">
        <f>100-D7</f>
        <v>10.540000000000006</v>
      </c>
      <c r="E8" s="2">
        <f>100-E7</f>
        <v>13.36</v>
      </c>
      <c r="F8" s="2">
        <f>100-F7</f>
        <v>11.620000000000005</v>
      </c>
      <c r="G8" s="2">
        <f>100-G7</f>
        <v>12.260000000000005</v>
      </c>
      <c r="H8" s="2">
        <f>100-H7</f>
        <v>11.300000000000011</v>
      </c>
      <c r="I8" s="2">
        <f>100-I7</f>
        <v>11</v>
      </c>
      <c r="J8" s="2">
        <f>100-J7</f>
        <v>9.789999999999992</v>
      </c>
      <c r="K8" s="2"/>
      <c r="L8" s="2">
        <f>AVERAGE(B8:J8)</f>
        <v>11.414444444444447</v>
      </c>
      <c r="M8" s="2">
        <f>STDEV(B8:J8)</f>
        <v>1.0091718276774078</v>
      </c>
      <c r="N8" s="2"/>
      <c r="O8" s="2"/>
      <c r="P8" s="2"/>
      <c r="Q8" s="2">
        <f>100-Q7</f>
        <v>7.570000000000007</v>
      </c>
      <c r="R8" s="2">
        <f>100-R7</f>
        <v>6.959999999999994</v>
      </c>
      <c r="S8" s="2">
        <f>100-S7</f>
        <v>7.420000000000002</v>
      </c>
      <c r="T8" s="2">
        <f>100-T7</f>
        <v>7.739999999999995</v>
      </c>
      <c r="U8" s="2">
        <f>100-U7</f>
        <v>2.1299999999999955</v>
      </c>
      <c r="W8" s="2">
        <f>AVERAGE(Q8:U8)</f>
        <v>6.363999999999999</v>
      </c>
      <c r="X8" s="2">
        <f>STDEV(Q8:U8)</f>
        <v>2.3845817243281897</v>
      </c>
    </row>
    <row r="9" spans="2:24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W9" s="2"/>
      <c r="X9" s="2"/>
    </row>
    <row r="10" spans="1:24" ht="12.75">
      <c r="A10" s="1" t="s">
        <v>43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W10" s="2"/>
      <c r="X10" s="2"/>
    </row>
    <row r="11" spans="1:25" ht="12.75">
      <c r="A11" s="1" t="s">
        <v>25</v>
      </c>
      <c r="B11" s="2">
        <v>1.982353618603714</v>
      </c>
      <c r="C11" s="2">
        <v>1.985615229589072</v>
      </c>
      <c r="D11" s="2">
        <v>1.9804169431914447</v>
      </c>
      <c r="E11" s="2">
        <v>1.9841801022592227</v>
      </c>
      <c r="F11" s="2">
        <v>1.9801785270211576</v>
      </c>
      <c r="G11" s="2">
        <v>1.981119663035334</v>
      </c>
      <c r="H11" s="2">
        <v>1.98239724217428</v>
      </c>
      <c r="I11" s="2">
        <v>1.9806726945405402</v>
      </c>
      <c r="J11" s="2">
        <v>1.9802273644246575</v>
      </c>
      <c r="K11" s="2"/>
      <c r="L11" s="2">
        <f>AVERAGE(B11:J11)</f>
        <v>1.9819068205377137</v>
      </c>
      <c r="M11" s="2">
        <f>STDEV(B11:J11)</f>
        <v>0.0019212703838799002</v>
      </c>
      <c r="N11" s="3">
        <v>1.98</v>
      </c>
      <c r="O11" s="2"/>
      <c r="P11" s="1" t="s">
        <v>25</v>
      </c>
      <c r="Q11" s="2">
        <v>1.9858563587858884</v>
      </c>
      <c r="R11" s="2">
        <v>1.9862906766359474</v>
      </c>
      <c r="S11" s="2">
        <v>1.9834758059707471</v>
      </c>
      <c r="T11" s="2">
        <v>1.9882442482215543</v>
      </c>
      <c r="U11" s="2">
        <v>1.9898927885485933</v>
      </c>
      <c r="W11" s="2">
        <f>AVERAGE(Q11:U11)</f>
        <v>1.986751975632546</v>
      </c>
      <c r="X11" s="2">
        <f>STDEV(Q11:U11)</f>
        <v>0.002441300739786316</v>
      </c>
      <c r="Y11" s="5">
        <v>1.99</v>
      </c>
    </row>
    <row r="12" spans="1:25" ht="12.75">
      <c r="A12" s="1" t="s">
        <v>24</v>
      </c>
      <c r="B12" s="2">
        <v>0.01764638139628592</v>
      </c>
      <c r="C12" s="2">
        <v>0.014384770410928335</v>
      </c>
      <c r="D12" s="2">
        <v>0.019583056808555408</v>
      </c>
      <c r="E12" s="2">
        <v>0.015819897740777196</v>
      </c>
      <c r="F12" s="2">
        <v>0.019821472978842302</v>
      </c>
      <c r="G12" s="2">
        <v>0.018880336964665952</v>
      </c>
      <c r="H12" s="2">
        <v>0.017602757825720468</v>
      </c>
      <c r="I12" s="2">
        <v>0.01932730545945984</v>
      </c>
      <c r="J12" s="2">
        <v>0.019772635575342448</v>
      </c>
      <c r="K12" s="2"/>
      <c r="L12" s="2">
        <f>AVERAGE(B12:J12)</f>
        <v>0.018093179462286432</v>
      </c>
      <c r="M12" s="2">
        <f>STDEV(B12:J12)</f>
        <v>0.0019212703838659335</v>
      </c>
      <c r="N12" s="3">
        <v>0.023</v>
      </c>
      <c r="O12" s="2"/>
      <c r="P12" s="1" t="s">
        <v>24</v>
      </c>
      <c r="Q12" s="2">
        <v>0.014143641214111867</v>
      </c>
      <c r="R12" s="2">
        <v>0.013709323364052483</v>
      </c>
      <c r="S12" s="2">
        <v>0.016524194029252943</v>
      </c>
      <c r="T12" s="2">
        <v>0.011755751778445813</v>
      </c>
      <c r="U12" s="2">
        <v>0.010107211451406427</v>
      </c>
      <c r="W12" s="2">
        <f>AVERAGE(Q12:U12)</f>
        <v>0.013248024367453908</v>
      </c>
      <c r="X12" s="2">
        <f>STDEV(Q12:U12)</f>
        <v>0.0024413007397025128</v>
      </c>
      <c r="Y12" s="5">
        <v>0.01</v>
      </c>
    </row>
    <row r="13" spans="1:24" ht="12.75">
      <c r="A13" s="1" t="s">
        <v>22</v>
      </c>
      <c r="B13" s="2">
        <f>SUM(B11:B12)</f>
        <v>2</v>
      </c>
      <c r="C13" s="2">
        <f>SUM(C11:C12)</f>
        <v>2.0000000000000004</v>
      </c>
      <c r="D13" s="2">
        <f>SUM(D11:D12)</f>
        <v>2</v>
      </c>
      <c r="E13" s="2">
        <f>SUM(E11:E12)</f>
        <v>2</v>
      </c>
      <c r="F13" s="2">
        <f>SUM(F11:F12)</f>
        <v>2</v>
      </c>
      <c r="G13" s="2">
        <f>SUM(G11:G12)</f>
        <v>2</v>
      </c>
      <c r="H13" s="2">
        <f>SUM(H11:H12)</f>
        <v>2.0000000000000004</v>
      </c>
      <c r="I13" s="2">
        <f>SUM(I11:I12)</f>
        <v>2</v>
      </c>
      <c r="J13" s="2">
        <f>SUM(J11:J12)</f>
        <v>2</v>
      </c>
      <c r="K13" s="2"/>
      <c r="L13" s="2">
        <f>AVERAGE(B13:J13)</f>
        <v>2</v>
      </c>
      <c r="M13" s="2">
        <f>STDEV(B13:J13)</f>
        <v>0</v>
      </c>
      <c r="N13" s="2"/>
      <c r="O13" s="2"/>
      <c r="P13" s="2"/>
      <c r="Q13" s="2">
        <f>SUM(Q11:Q12)</f>
        <v>2.0000000000000004</v>
      </c>
      <c r="R13" s="2">
        <f>SUM(R11:R12)</f>
        <v>1.9999999999999998</v>
      </c>
      <c r="S13" s="2">
        <f>SUM(S11:S12)</f>
        <v>2</v>
      </c>
      <c r="T13" s="2">
        <f>SUM(T11:T12)</f>
        <v>2</v>
      </c>
      <c r="U13" s="2">
        <f>SUM(U11:U12)</f>
        <v>1.9999999999999998</v>
      </c>
      <c r="W13" s="2">
        <f>AVERAGE(Q13:U13)</f>
        <v>2</v>
      </c>
      <c r="X13" s="2">
        <f>STDEV(Q13:U13)</f>
        <v>0</v>
      </c>
    </row>
    <row r="14" spans="2:21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2:20" ht="20.25">
      <c r="B15" s="2" t="s">
        <v>49</v>
      </c>
      <c r="C15" s="2"/>
      <c r="D15" s="2"/>
      <c r="F15" s="2"/>
      <c r="G15" s="2"/>
      <c r="H15" s="2"/>
      <c r="I15" s="4" t="s">
        <v>41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2:16" ht="20.25">
      <c r="B16" s="1" t="s">
        <v>50</v>
      </c>
      <c r="E16" s="1" t="s">
        <v>52</v>
      </c>
      <c r="I16" s="4" t="s">
        <v>46</v>
      </c>
      <c r="P16" s="1" t="s">
        <v>48</v>
      </c>
    </row>
    <row r="17" spans="5:11" ht="20.25">
      <c r="E17" s="1" t="s">
        <v>51</v>
      </c>
      <c r="I17" s="4" t="s">
        <v>53</v>
      </c>
      <c r="K17" s="4"/>
    </row>
    <row r="18" ht="18.75">
      <c r="K18" s="4"/>
    </row>
    <row r="19" spans="1:8" ht="12.75">
      <c r="A19" s="1" t="s">
        <v>26</v>
      </c>
      <c r="B19" s="1" t="s">
        <v>27</v>
      </c>
      <c r="C19" s="1" t="s">
        <v>28</v>
      </c>
      <c r="D19" s="1" t="s">
        <v>29</v>
      </c>
      <c r="E19" s="1" t="s">
        <v>30</v>
      </c>
      <c r="F19" s="1" t="s">
        <v>31</v>
      </c>
      <c r="G19" s="1" t="s">
        <v>32</v>
      </c>
      <c r="H19" s="1" t="s">
        <v>33</v>
      </c>
    </row>
    <row r="20" spans="1:8" ht="12.75">
      <c r="A20" s="1" t="s">
        <v>34</v>
      </c>
      <c r="B20" s="1" t="s">
        <v>23</v>
      </c>
      <c r="C20" s="1" t="s">
        <v>35</v>
      </c>
      <c r="D20" s="1">
        <v>20</v>
      </c>
      <c r="E20" s="1">
        <v>10</v>
      </c>
      <c r="F20" s="1">
        <v>600</v>
      </c>
      <c r="G20" s="1">
        <v>-600</v>
      </c>
      <c r="H20" s="1" t="s">
        <v>36</v>
      </c>
    </row>
    <row r="21" spans="1:8" ht="12.75">
      <c r="A21" s="1" t="s">
        <v>37</v>
      </c>
      <c r="B21" s="1" t="s">
        <v>24</v>
      </c>
      <c r="C21" s="1" t="s">
        <v>35</v>
      </c>
      <c r="D21" s="1">
        <v>20</v>
      </c>
      <c r="E21" s="1">
        <v>10</v>
      </c>
      <c r="F21" s="1">
        <v>250</v>
      </c>
      <c r="G21" s="1">
        <v>-300</v>
      </c>
      <c r="H21" s="1" t="s">
        <v>38</v>
      </c>
    </row>
    <row r="22" spans="1:8" ht="12.75">
      <c r="A22" s="1" t="s">
        <v>37</v>
      </c>
      <c r="B22" s="1" t="s">
        <v>25</v>
      </c>
      <c r="C22" s="1" t="s">
        <v>39</v>
      </c>
      <c r="D22" s="1">
        <v>20</v>
      </c>
      <c r="E22" s="1">
        <v>10</v>
      </c>
      <c r="F22" s="1">
        <v>500</v>
      </c>
      <c r="G22" s="1">
        <v>-400</v>
      </c>
      <c r="H22" s="1" t="s">
        <v>40</v>
      </c>
    </row>
    <row r="27" spans="7:11" ht="12.75">
      <c r="G27" s="2"/>
      <c r="H27" s="2"/>
      <c r="I27" s="2"/>
      <c r="J27" s="2"/>
      <c r="K27" s="2"/>
    </row>
    <row r="28" spans="7:11" ht="12.75">
      <c r="G28" s="2"/>
      <c r="H28" s="2"/>
      <c r="I28" s="2"/>
      <c r="J28" s="2"/>
      <c r="K28" s="2"/>
    </row>
    <row r="29" spans="1:11" ht="12.75">
      <c r="A29" s="1" t="s">
        <v>42</v>
      </c>
      <c r="B29" s="2" t="s">
        <v>42</v>
      </c>
      <c r="C29" s="2" t="s">
        <v>42</v>
      </c>
      <c r="D29" s="2" t="s">
        <v>42</v>
      </c>
      <c r="E29" s="2" t="s">
        <v>42</v>
      </c>
      <c r="F29" s="2" t="s">
        <v>42</v>
      </c>
      <c r="G29" s="2"/>
      <c r="H29" s="2"/>
      <c r="I29" s="2"/>
      <c r="J29" s="2"/>
      <c r="K29" s="2"/>
    </row>
    <row r="30" spans="1:11" ht="12.75">
      <c r="A30" s="1" t="s">
        <v>42</v>
      </c>
      <c r="B30" s="2" t="s">
        <v>42</v>
      </c>
      <c r="C30" s="2" t="s">
        <v>42</v>
      </c>
      <c r="D30" s="2" t="s">
        <v>42</v>
      </c>
      <c r="E30" s="2" t="s">
        <v>42</v>
      </c>
      <c r="F30" s="2" t="s">
        <v>42</v>
      </c>
      <c r="G30" s="2"/>
      <c r="H30" s="2"/>
      <c r="I30" s="2"/>
      <c r="J30" s="2"/>
      <c r="K30" s="2"/>
    </row>
    <row r="31" spans="1:11" ht="12.75">
      <c r="A31" s="1" t="s">
        <v>42</v>
      </c>
      <c r="B31" s="2" t="s">
        <v>42</v>
      </c>
      <c r="C31" s="2" t="s">
        <v>42</v>
      </c>
      <c r="D31" s="2" t="s">
        <v>42</v>
      </c>
      <c r="E31" s="2" t="s">
        <v>42</v>
      </c>
      <c r="F31" s="2" t="s">
        <v>42</v>
      </c>
      <c r="G31" s="2"/>
      <c r="H31" s="2"/>
      <c r="I31" s="2"/>
      <c r="J31" s="2"/>
      <c r="K31" s="2"/>
    </row>
    <row r="32" spans="1:6" ht="12.75">
      <c r="A32" s="1" t="s">
        <v>42</v>
      </c>
      <c r="B32" s="1" t="s">
        <v>42</v>
      </c>
      <c r="C32" s="1" t="s">
        <v>42</v>
      </c>
      <c r="D32" s="1" t="s">
        <v>42</v>
      </c>
      <c r="E32" s="1" t="s">
        <v>42</v>
      </c>
      <c r="F32" s="1" t="s">
        <v>42</v>
      </c>
    </row>
    <row r="33" spans="1:6" ht="12.75">
      <c r="A33" s="1" t="s">
        <v>42</v>
      </c>
      <c r="B33" s="1" t="s">
        <v>42</v>
      </c>
      <c r="C33" s="1" t="s">
        <v>42</v>
      </c>
      <c r="D33" s="1" t="s">
        <v>42</v>
      </c>
      <c r="E33" s="1" t="s">
        <v>42</v>
      </c>
      <c r="F33" s="1" t="s">
        <v>42</v>
      </c>
    </row>
    <row r="34" spans="1:6" ht="12.75">
      <c r="A34" s="1" t="s">
        <v>42</v>
      </c>
      <c r="B34" s="1" t="s">
        <v>42</v>
      </c>
      <c r="C34" s="1" t="s">
        <v>42</v>
      </c>
      <c r="D34" s="1" t="s">
        <v>42</v>
      </c>
      <c r="E34" s="1" t="s">
        <v>42</v>
      </c>
      <c r="F34" s="1" t="s">
        <v>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2007-11-16T20:06:20Z</dcterms:created>
  <dcterms:modified xsi:type="dcterms:W3CDTF">2007-11-16T21:27:54Z</dcterms:modified>
  <cp:category/>
  <cp:version/>
  <cp:contentType/>
  <cp:contentStatus/>
</cp:coreProperties>
</file>