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05" windowWidth="17565" windowHeight="117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<sst xmlns="http://schemas.openxmlformats.org/spreadsheetml/2006/main" count="117" uniqueCount="77">
  <si>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braunite50390</t>
  </si>
  <si>
    <t>#1</t>
  </si>
  <si>
    <t>#2</t>
  </si>
  <si>
    <t>#3</t>
  </si>
  <si>
    <t>#5</t>
  </si>
  <si>
    <t>#6</t>
  </si>
  <si>
    <t>#7</t>
  </si>
  <si>
    <t>#8</t>
  </si>
  <si>
    <t>#10</t>
  </si>
  <si>
    <t>#11</t>
  </si>
  <si>
    <t>#12</t>
  </si>
  <si>
    <t>#14</t>
  </si>
  <si>
    <t>#16</t>
  </si>
  <si>
    <t>#17</t>
  </si>
  <si>
    <t>#18</t>
  </si>
  <si>
    <t>#19</t>
  </si>
  <si>
    <t>Ox</t>
  </si>
  <si>
    <t>Wt</t>
  </si>
  <si>
    <t>Percents</t>
  </si>
  <si>
    <t>Average</t>
  </si>
  <si>
    <t>Standard</t>
  </si>
  <si>
    <t>Dev</t>
  </si>
  <si>
    <t>SiO2</t>
  </si>
  <si>
    <t>F</t>
  </si>
  <si>
    <t>CaO</t>
  </si>
  <si>
    <t>Mn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</si>
  <si>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</si>
  <si>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</si>
  <si>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</si>
  <si>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</si>
  <si>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</si>
  <si>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</si>
  <si>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</si>
  <si>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</si>
  <si>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</si>
  <si>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</si>
  <si>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Si</t>
  </si>
  <si>
    <t>Al</t>
  </si>
  <si>
    <t>Mg</t>
  </si>
  <si>
    <t>K</t>
  </si>
  <si>
    <t>Ca</t>
  </si>
  <si>
    <t>Ti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</si>
  <si>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</si>
  <si>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</si>
  <si>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</si>
  <si>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</si>
  <si>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</si>
  <si>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</si>
  <si>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</si>
  <si>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</si>
  <si>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</si>
  <si>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</si>
  <si>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</si>
  <si>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</si>
  <si>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</si>
  <si>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</si>
  <si>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</si>
  <si>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</si>
  <si>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wollast</t>
  </si>
  <si>
    <t>rutile2</t>
  </si>
  <si>
    <t>LIF</t>
  </si>
  <si>
    <t>rhod-791</t>
  </si>
  <si>
    <t>fayalite</t>
  </si>
  <si>
    <t>Mn2O3*</t>
  </si>
  <si>
    <t>MnO*</t>
  </si>
  <si>
    <t>Mn3+</t>
  </si>
  <si>
    <t>Mn2+</t>
  </si>
  <si>
    <t>Mn2O3* = 0.9* Mn measured oxy</t>
  </si>
  <si>
    <t>Mn2O3* + MnO*= total Mn oxy</t>
  </si>
  <si>
    <t>CNISF*</t>
  </si>
  <si>
    <t>Mn3=Mn2 * 6.67</t>
  </si>
  <si>
    <t>Mn2=1-Ca</t>
  </si>
  <si>
    <t>Mn3=Mn-Mn2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</si>
  <si>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12</t>
    </r>
  </si>
  <si>
    <t>R050390</t>
  </si>
  <si>
    <t>braunite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</si>
  <si>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)Mn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</si>
</sst>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N27" sqref="N27"/>
    </sheetView>
  </sheetViews>
  <sheetFormatPr defaultColWidth="9.00390625" defaultRowHeight="13.5"/>
  <cols>
    <col min="1" max="16" width="5.25390625" style="1" customWidth="1"/>
    <col min="17" max="17" width="3.375" style="1" customWidth="1"/>
    <col min="18" max="16384" width="5.25390625" style="1" customWidth="1"/>
  </cols>
  <sheetData>
    <row r="1" spans="1:3" s="5" customFormat="1" ht="15.75">
      <c r="A1" s="5" t="s">
        <v>74</v>
      </c>
      <c r="C1" s="5" t="s">
        <v>75</v>
      </c>
    </row>
    <row r="3" spans="2:16" ht="12.75"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</row>
    <row r="4" spans="2:16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6" ht="12.7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23" ht="12.75">
      <c r="A6" s="1" t="s">
        <v>22</v>
      </c>
      <c r="B6" s="2">
        <v>9.62</v>
      </c>
      <c r="C6" s="2">
        <v>9.93</v>
      </c>
      <c r="D6" s="2">
        <v>8.72</v>
      </c>
      <c r="E6" s="2">
        <v>9.87</v>
      </c>
      <c r="F6" s="2">
        <v>10.07</v>
      </c>
      <c r="G6" s="2">
        <v>9.66</v>
      </c>
      <c r="H6" s="2">
        <v>9.49</v>
      </c>
      <c r="I6" s="2">
        <v>9.15</v>
      </c>
      <c r="J6" s="2">
        <v>10.8</v>
      </c>
      <c r="K6" s="2">
        <v>9.06</v>
      </c>
      <c r="L6" s="2">
        <v>7.87</v>
      </c>
      <c r="M6" s="2">
        <v>7.28</v>
      </c>
      <c r="N6" s="2">
        <v>7.06</v>
      </c>
      <c r="O6" s="2">
        <v>7.58</v>
      </c>
      <c r="P6" s="2">
        <v>8.46</v>
      </c>
      <c r="Q6" s="2"/>
      <c r="R6" s="2">
        <f>AVERAGE(B6:P6)</f>
        <v>8.974666666666668</v>
      </c>
      <c r="S6" s="2">
        <f>STDEV(B6:P6)</f>
        <v>1.1170296496043592</v>
      </c>
      <c r="T6" s="2"/>
      <c r="U6" s="2"/>
      <c r="V6" s="2"/>
      <c r="W6" s="2"/>
    </row>
    <row r="7" spans="1:23" ht="12.75">
      <c r="A7" s="1" t="s">
        <v>24</v>
      </c>
      <c r="B7" s="2">
        <v>1.86</v>
      </c>
      <c r="C7" s="2">
        <v>1.43</v>
      </c>
      <c r="D7" s="2">
        <v>1.29</v>
      </c>
      <c r="E7" s="2">
        <v>1.24</v>
      </c>
      <c r="F7" s="2">
        <v>1.19</v>
      </c>
      <c r="G7" s="2">
        <v>1.05</v>
      </c>
      <c r="H7" s="2">
        <v>0.28</v>
      </c>
      <c r="I7" s="2">
        <v>1.48</v>
      </c>
      <c r="J7" s="2">
        <v>1.01</v>
      </c>
      <c r="K7" s="2">
        <v>1.5</v>
      </c>
      <c r="L7" s="2">
        <v>0.85</v>
      </c>
      <c r="M7" s="2">
        <v>1.41</v>
      </c>
      <c r="N7" s="2">
        <v>0.51</v>
      </c>
      <c r="O7" s="2">
        <v>1.25</v>
      </c>
      <c r="P7" s="2">
        <v>1.11</v>
      </c>
      <c r="Q7" s="2"/>
      <c r="R7" s="2">
        <f aca="true" t="shared" si="0" ref="R7:R21">AVERAGE(B7:P7)</f>
        <v>1.1640000000000001</v>
      </c>
      <c r="S7" s="2">
        <f aca="true" t="shared" si="1" ref="S7:S21">STDEV(B7:P7)</f>
        <v>0.3969130887234633</v>
      </c>
      <c r="T7" s="2"/>
      <c r="U7" s="2"/>
      <c r="V7" s="2"/>
      <c r="W7" s="2"/>
    </row>
    <row r="8" spans="1:22" ht="12.75">
      <c r="A8" s="1" t="s">
        <v>63</v>
      </c>
      <c r="B8" s="2">
        <v>78.696</v>
      </c>
      <c r="C8" s="2">
        <v>80.613</v>
      </c>
      <c r="D8" s="2">
        <v>80.172</v>
      </c>
      <c r="E8" s="2">
        <v>80.046</v>
      </c>
      <c r="F8" s="2">
        <v>80.73899999999999</v>
      </c>
      <c r="G8" s="2">
        <v>81.135</v>
      </c>
      <c r="H8" s="2">
        <v>81.81</v>
      </c>
      <c r="I8" s="2">
        <v>80.343</v>
      </c>
      <c r="J8" s="2">
        <v>80.757</v>
      </c>
      <c r="K8" s="2">
        <v>79.893</v>
      </c>
      <c r="L8" s="2">
        <v>81.072</v>
      </c>
      <c r="M8" s="2">
        <v>80.53200000000001</v>
      </c>
      <c r="N8" s="2">
        <v>81.873</v>
      </c>
      <c r="O8" s="2">
        <v>80.93700000000001</v>
      </c>
      <c r="P8" s="2">
        <v>80.046</v>
      </c>
      <c r="Q8" s="2"/>
      <c r="R8" s="2">
        <f t="shared" si="0"/>
        <v>80.5776</v>
      </c>
      <c r="S8" s="2">
        <f t="shared" si="1"/>
        <v>0.7899626392621848</v>
      </c>
      <c r="T8" s="2"/>
      <c r="U8" s="2"/>
      <c r="V8" s="2"/>
    </row>
    <row r="9" spans="1:22" ht="12.75">
      <c r="A9" s="1" t="s">
        <v>64</v>
      </c>
      <c r="B9" s="2">
        <v>8.744</v>
      </c>
      <c r="C9" s="2">
        <v>8.956999999999994</v>
      </c>
      <c r="D9" s="2">
        <v>8.908000000000001</v>
      </c>
      <c r="E9" s="2">
        <v>8.893999999999991</v>
      </c>
      <c r="F9" s="2">
        <v>8.971000000000004</v>
      </c>
      <c r="G9" s="2">
        <v>9.015</v>
      </c>
      <c r="H9" s="2">
        <v>9.09</v>
      </c>
      <c r="I9" s="2">
        <v>8.926999999999992</v>
      </c>
      <c r="J9" s="2">
        <v>8.972999999999999</v>
      </c>
      <c r="K9" s="2">
        <v>8.876999999999995</v>
      </c>
      <c r="L9" s="2">
        <v>9.007999999999996</v>
      </c>
      <c r="M9" s="2">
        <v>8.947999999999993</v>
      </c>
      <c r="N9" s="2">
        <v>9.096999999999994</v>
      </c>
      <c r="O9" s="2">
        <v>8.992999999999995</v>
      </c>
      <c r="P9" s="2">
        <v>8.893999999999991</v>
      </c>
      <c r="Q9" s="2"/>
      <c r="R9" s="2">
        <f t="shared" si="0"/>
        <v>8.953066666666663</v>
      </c>
      <c r="S9" s="2">
        <f t="shared" si="1"/>
        <v>0.0877736265847603</v>
      </c>
      <c r="T9" s="2"/>
      <c r="U9" s="2"/>
      <c r="V9" s="2"/>
    </row>
    <row r="10" spans="2:22" ht="6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 t="s">
        <v>26</v>
      </c>
      <c r="B11" s="2">
        <v>99.13</v>
      </c>
      <c r="C11" s="2">
        <v>100.99</v>
      </c>
      <c r="D11" s="2">
        <v>99.13</v>
      </c>
      <c r="E11" s="2">
        <v>100.09</v>
      </c>
      <c r="F11" s="2">
        <v>101.01</v>
      </c>
      <c r="G11" s="2">
        <v>100.95</v>
      </c>
      <c r="H11" s="2">
        <v>100.7</v>
      </c>
      <c r="I11" s="2">
        <v>100.01</v>
      </c>
      <c r="J11" s="2">
        <v>101.58</v>
      </c>
      <c r="K11" s="2">
        <v>99.52</v>
      </c>
      <c r="L11" s="2">
        <v>98.84</v>
      </c>
      <c r="M11" s="2">
        <v>98.29</v>
      </c>
      <c r="N11" s="2">
        <v>98.55</v>
      </c>
      <c r="O11" s="2">
        <v>98.92</v>
      </c>
      <c r="P11" s="2">
        <v>98.62</v>
      </c>
      <c r="Q11" s="2"/>
      <c r="R11" s="2">
        <f t="shared" si="0"/>
        <v>99.75533333333333</v>
      </c>
      <c r="S11" s="2">
        <f t="shared" si="1"/>
        <v>1.0752598799937942</v>
      </c>
      <c r="T11" s="2"/>
      <c r="U11" s="2"/>
      <c r="V11" s="2"/>
    </row>
    <row r="12" spans="1:22" ht="12.75">
      <c r="A12" s="1" t="s">
        <v>67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" t="s">
        <v>68</v>
      </c>
      <c r="B13" s="2"/>
      <c r="C13" s="2"/>
      <c r="D13" s="2"/>
      <c r="E13" s="2"/>
      <c r="F13" s="2"/>
      <c r="G13" s="2"/>
      <c r="H13" s="2"/>
      <c r="I13" s="2">
        <f>B8/B9</f>
        <v>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 t="s">
        <v>27</v>
      </c>
      <c r="B16" s="2" t="s">
        <v>28</v>
      </c>
      <c r="C16" s="2" t="s">
        <v>29</v>
      </c>
      <c r="D16" s="2" t="s">
        <v>30</v>
      </c>
      <c r="E16" s="2">
        <v>12</v>
      </c>
      <c r="F16" s="2" t="s">
        <v>31</v>
      </c>
      <c r="G16" s="2" t="s">
        <v>32</v>
      </c>
      <c r="H16" s="2" t="s">
        <v>27</v>
      </c>
      <c r="I16" s="2" t="s">
        <v>33</v>
      </c>
      <c r="J16" s="2" t="s">
        <v>20</v>
      </c>
      <c r="K16" s="2" t="s">
        <v>21</v>
      </c>
      <c r="L16" s="2" t="s">
        <v>34</v>
      </c>
      <c r="M16" s="2" t="s">
        <v>27</v>
      </c>
      <c r="N16" s="2" t="s">
        <v>33</v>
      </c>
      <c r="O16" s="2"/>
      <c r="P16" s="2"/>
      <c r="Q16" s="2"/>
      <c r="R16" s="2"/>
      <c r="S16" s="2"/>
      <c r="T16" s="2" t="s">
        <v>69</v>
      </c>
      <c r="U16" s="2"/>
      <c r="V16" s="2"/>
      <c r="W16" s="2"/>
    </row>
    <row r="17" spans="1:23" ht="12.75">
      <c r="A17" s="1" t="s">
        <v>36</v>
      </c>
      <c r="B17" s="2">
        <v>1.299</v>
      </c>
      <c r="C17" s="2">
        <v>1.318</v>
      </c>
      <c r="D17" s="2">
        <v>1.197</v>
      </c>
      <c r="E17" s="2">
        <v>1.322</v>
      </c>
      <c r="F17" s="2">
        <v>1.336</v>
      </c>
      <c r="G17" s="2">
        <v>1.289</v>
      </c>
      <c r="H17" s="2">
        <v>1.276</v>
      </c>
      <c r="I17" s="2">
        <v>1.238</v>
      </c>
      <c r="J17" s="2">
        <v>1.416</v>
      </c>
      <c r="K17" s="2">
        <v>1.232</v>
      </c>
      <c r="L17" s="2">
        <v>1.097</v>
      </c>
      <c r="M17" s="2">
        <v>1.026</v>
      </c>
      <c r="N17" s="2">
        <v>1.003</v>
      </c>
      <c r="O17" s="2">
        <v>1.059</v>
      </c>
      <c r="P17" s="2">
        <v>1.171</v>
      </c>
      <c r="Q17" s="2"/>
      <c r="R17" s="2">
        <f t="shared" si="0"/>
        <v>1.2186</v>
      </c>
      <c r="S17" s="2">
        <f t="shared" si="1"/>
        <v>0.12397050340417914</v>
      </c>
      <c r="T17" s="2">
        <v>1</v>
      </c>
      <c r="U17" s="2"/>
      <c r="V17" s="2"/>
      <c r="W17" s="2"/>
    </row>
    <row r="18" spans="1:23" ht="12.75">
      <c r="A18" s="1" t="s">
        <v>65</v>
      </c>
      <c r="B18" s="2">
        <v>6.0603620000000005</v>
      </c>
      <c r="C18" s="2">
        <v>6.097047000000001</v>
      </c>
      <c r="D18" s="2">
        <v>6.269133</v>
      </c>
      <c r="E18" s="2">
        <v>6.111054000000001</v>
      </c>
      <c r="F18" s="2">
        <v>6.101049000000001</v>
      </c>
      <c r="G18" s="2">
        <v>6.173085000000001</v>
      </c>
      <c r="H18" s="2">
        <v>6.265131000000001</v>
      </c>
      <c r="I18" s="2">
        <v>6.18976</v>
      </c>
      <c r="J18" s="2">
        <v>6.033015000000001</v>
      </c>
      <c r="K18" s="2">
        <v>6.191761</v>
      </c>
      <c r="L18" s="2">
        <v>6.445221</v>
      </c>
      <c r="M18" s="2">
        <v>6.473235000000001</v>
      </c>
      <c r="N18" s="2">
        <v>6.624644000000001</v>
      </c>
      <c r="O18" s="2">
        <v>6.44322</v>
      </c>
      <c r="P18" s="2">
        <v>6.313822</v>
      </c>
      <c r="Q18" s="2"/>
      <c r="R18" s="2">
        <v>6.252769266666667</v>
      </c>
      <c r="S18" s="2">
        <v>0.17547060435722445</v>
      </c>
      <c r="T18" s="2">
        <v>6</v>
      </c>
      <c r="U18" s="2"/>
      <c r="V18" s="2"/>
      <c r="W18" s="2"/>
    </row>
    <row r="19" spans="1:23" ht="12.75">
      <c r="A19" s="1" t="s">
        <v>66</v>
      </c>
      <c r="B19" s="2">
        <v>0.731</v>
      </c>
      <c r="C19" s="2">
        <v>0.7969999999999999</v>
      </c>
      <c r="D19" s="2">
        <v>0.8109999999999999</v>
      </c>
      <c r="E19" s="2">
        <v>0.8220000000000001</v>
      </c>
      <c r="F19" s="2">
        <v>0.831</v>
      </c>
      <c r="G19" s="2">
        <v>0.85</v>
      </c>
      <c r="H19" s="2">
        <v>0.96</v>
      </c>
      <c r="I19" s="2">
        <v>0.786</v>
      </c>
      <c r="J19" s="2">
        <v>0.858</v>
      </c>
      <c r="K19" s="2">
        <v>0.781</v>
      </c>
      <c r="L19" s="2">
        <v>0.873</v>
      </c>
      <c r="M19" s="2">
        <v>0.787</v>
      </c>
      <c r="N19" s="2">
        <v>0.922</v>
      </c>
      <c r="O19" s="2">
        <v>0.8140000000000001</v>
      </c>
      <c r="P19" s="2">
        <v>0.836</v>
      </c>
      <c r="Q19" s="2"/>
      <c r="R19" s="2">
        <v>0.8306</v>
      </c>
      <c r="S19" s="2">
        <v>0.05743667320250635</v>
      </c>
      <c r="T19" s="2">
        <v>0.83</v>
      </c>
      <c r="U19" s="2"/>
      <c r="V19" s="2"/>
      <c r="W19" s="2"/>
    </row>
    <row r="20" spans="1:23" ht="12.75">
      <c r="A20" s="1" t="s">
        <v>40</v>
      </c>
      <c r="B20" s="2">
        <v>0.269</v>
      </c>
      <c r="C20" s="2">
        <v>0.203</v>
      </c>
      <c r="D20" s="2">
        <v>0.189</v>
      </c>
      <c r="E20" s="2">
        <v>0.178</v>
      </c>
      <c r="F20" s="2">
        <v>0.169</v>
      </c>
      <c r="G20" s="2">
        <v>0.15</v>
      </c>
      <c r="H20" s="2">
        <v>0.04</v>
      </c>
      <c r="I20" s="2">
        <v>0.214</v>
      </c>
      <c r="J20" s="2">
        <v>0.142</v>
      </c>
      <c r="K20" s="2">
        <v>0.219</v>
      </c>
      <c r="L20" s="2">
        <v>0.127</v>
      </c>
      <c r="M20" s="2">
        <v>0.213</v>
      </c>
      <c r="N20" s="2">
        <v>0.078</v>
      </c>
      <c r="O20" s="2">
        <v>0.186</v>
      </c>
      <c r="P20" s="2">
        <v>0.164</v>
      </c>
      <c r="Q20" s="2"/>
      <c r="R20" s="2">
        <f t="shared" si="0"/>
        <v>0.1694</v>
      </c>
      <c r="S20" s="2">
        <f t="shared" si="1"/>
        <v>0.05743667320250559</v>
      </c>
      <c r="T20" s="2">
        <v>0.17</v>
      </c>
      <c r="U20" s="2"/>
      <c r="V20" s="2"/>
      <c r="W20" s="2"/>
    </row>
    <row r="21" spans="1:22" ht="12.75">
      <c r="A21" s="2" t="s">
        <v>26</v>
      </c>
      <c r="B21" s="2">
        <f>SUM(B17:B20)</f>
        <v>8.359362</v>
      </c>
      <c r="C21" s="2">
        <f aca="true" t="shared" si="2" ref="C21:P21">SUM(C17:C20)</f>
        <v>8.415047000000001</v>
      </c>
      <c r="D21" s="2">
        <f t="shared" si="2"/>
        <v>8.466133</v>
      </c>
      <c r="E21" s="2">
        <f t="shared" si="2"/>
        <v>8.433054000000002</v>
      </c>
      <c r="F21" s="2">
        <f t="shared" si="2"/>
        <v>8.437049000000002</v>
      </c>
      <c r="G21" s="2">
        <f t="shared" si="2"/>
        <v>8.462085000000002</v>
      </c>
      <c r="H21" s="2">
        <f t="shared" si="2"/>
        <v>8.541131</v>
      </c>
      <c r="I21" s="2">
        <f t="shared" si="2"/>
        <v>8.42776</v>
      </c>
      <c r="J21" s="2">
        <f t="shared" si="2"/>
        <v>8.449015000000001</v>
      </c>
      <c r="K21" s="2">
        <f t="shared" si="2"/>
        <v>8.423760999999999</v>
      </c>
      <c r="L21" s="2">
        <f t="shared" si="2"/>
        <v>8.542221</v>
      </c>
      <c r="M21" s="2">
        <f t="shared" si="2"/>
        <v>8.499235</v>
      </c>
      <c r="N21" s="2">
        <f t="shared" si="2"/>
        <v>8.627644</v>
      </c>
      <c r="O21" s="2">
        <f t="shared" si="2"/>
        <v>8.502220000000001</v>
      </c>
      <c r="P21" s="2">
        <f t="shared" si="2"/>
        <v>8.484822</v>
      </c>
      <c r="Q21" s="2"/>
      <c r="R21" s="2">
        <f t="shared" si="0"/>
        <v>8.471369266666667</v>
      </c>
      <c r="S21" s="2">
        <f t="shared" si="1"/>
        <v>0.06511698983309612</v>
      </c>
      <c r="T21" s="2">
        <v>8</v>
      </c>
      <c r="U21" s="2"/>
      <c r="V21" s="2"/>
    </row>
    <row r="22" spans="2:2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2.75">
      <c r="A23" s="1" t="s">
        <v>70</v>
      </c>
    </row>
    <row r="24" spans="1:11" ht="23.25">
      <c r="A24" s="1" t="s">
        <v>71</v>
      </c>
      <c r="K24" s="3" t="s">
        <v>73</v>
      </c>
    </row>
    <row r="25" spans="1:17" ht="23.25">
      <c r="A25" s="1" t="s">
        <v>72</v>
      </c>
      <c r="K25" s="4" t="s">
        <v>76</v>
      </c>
      <c r="L25" s="4"/>
      <c r="M25" s="4"/>
      <c r="N25" s="4"/>
      <c r="O25" s="4"/>
      <c r="P25" s="4"/>
      <c r="Q25" s="4"/>
    </row>
    <row r="28" spans="1:8" ht="12.75">
      <c r="A28" s="1" t="s">
        <v>43</v>
      </c>
      <c r="B28" s="1" t="s">
        <v>44</v>
      </c>
      <c r="C28" s="1" t="s">
        <v>45</v>
      </c>
      <c r="D28" s="1" t="s">
        <v>46</v>
      </c>
      <c r="E28" s="1" t="s">
        <v>47</v>
      </c>
      <c r="F28" s="1" t="s">
        <v>48</v>
      </c>
      <c r="G28" s="1" t="s">
        <v>49</v>
      </c>
      <c r="H28" s="1" t="s">
        <v>50</v>
      </c>
    </row>
    <row r="29" spans="1:8" ht="12.75">
      <c r="A29" s="1" t="s">
        <v>51</v>
      </c>
      <c r="B29" s="1" t="s">
        <v>35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</row>
    <row r="30" spans="1:8" ht="12.75">
      <c r="A30" s="1" t="s">
        <v>51</v>
      </c>
      <c r="B30" s="1" t="s">
        <v>36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54</v>
      </c>
    </row>
    <row r="31" spans="1:8" ht="12.75">
      <c r="A31" s="1" t="s">
        <v>51</v>
      </c>
      <c r="B31" s="1" t="s">
        <v>23</v>
      </c>
      <c r="C31" s="1" t="s">
        <v>52</v>
      </c>
      <c r="D31" s="1">
        <v>20</v>
      </c>
      <c r="E31" s="1">
        <v>10</v>
      </c>
      <c r="F31" s="1">
        <v>700</v>
      </c>
      <c r="G31" s="1">
        <v>-700</v>
      </c>
      <c r="H31" s="1" t="s">
        <v>55</v>
      </c>
    </row>
    <row r="32" spans="1:8" ht="12.75">
      <c r="A32" s="1" t="s">
        <v>51</v>
      </c>
      <c r="B32" s="1" t="s">
        <v>37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</row>
    <row r="33" spans="1:8" ht="12.75">
      <c r="A33" s="1" t="s">
        <v>51</v>
      </c>
      <c r="B33" s="1" t="s">
        <v>38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56</v>
      </c>
    </row>
    <row r="34" spans="1:8" ht="12.75">
      <c r="A34" s="1" t="s">
        <v>57</v>
      </c>
      <c r="B34" s="1" t="s">
        <v>39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54</v>
      </c>
    </row>
    <row r="35" spans="1:8" ht="12.75">
      <c r="A35" s="1" t="s">
        <v>57</v>
      </c>
      <c r="B35" s="1" t="s">
        <v>40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58</v>
      </c>
    </row>
    <row r="36" spans="1:8" ht="12.75">
      <c r="A36" s="1" t="s">
        <v>57</v>
      </c>
      <c r="B36" s="1" t="s">
        <v>41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59</v>
      </c>
    </row>
    <row r="37" spans="1:8" ht="12.75">
      <c r="A37" s="1" t="s">
        <v>60</v>
      </c>
      <c r="B37" s="1" t="s">
        <v>25</v>
      </c>
      <c r="C37" s="1" t="s">
        <v>52</v>
      </c>
      <c r="D37" s="1">
        <v>20</v>
      </c>
      <c r="E37" s="1">
        <v>10</v>
      </c>
      <c r="F37" s="1">
        <v>500</v>
      </c>
      <c r="G37" s="1">
        <v>-500</v>
      </c>
      <c r="H37" s="1" t="s">
        <v>61</v>
      </c>
    </row>
    <row r="38" spans="1:8" ht="12.75">
      <c r="A38" s="1" t="s">
        <v>60</v>
      </c>
      <c r="B38" s="1" t="s">
        <v>42</v>
      </c>
      <c r="C38" s="1" t="s">
        <v>52</v>
      </c>
      <c r="D38" s="1">
        <v>20</v>
      </c>
      <c r="E38" s="1">
        <v>10</v>
      </c>
      <c r="F38" s="1">
        <v>500</v>
      </c>
      <c r="G38" s="1">
        <v>-250</v>
      </c>
      <c r="H38" s="1" t="s">
        <v>62</v>
      </c>
    </row>
  </sheetData>
  <mergeCells count="1">
    <mergeCell ref="K25:Q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2006-10-10T22:37:57Z</dcterms:created>
  <dcterms:modified xsi:type="dcterms:W3CDTF">2006-10-10T22:40:11Z</dcterms:modified>
  <cp:category/>
  <cp:version/>
  <cp:contentType/>
  <cp:contentStatus/>
</cp:coreProperties>
</file>