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672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<sst xmlns="http://schemas.openxmlformats.org/spreadsheetml/2006/main" count="87" uniqueCount="59">
  <si>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brazilianite501brazilianite501brazilianite501brazilianite501brazilianite501brazilianite501brazilianite501brazilianite501brazilianite501brazilianite501brazilianite501brazilianite501</t>
  </si>
  <si>
    <t>Ox</t>
  </si>
  <si>
    <t>Wt</t>
  </si>
  <si>
    <t>Percents</t>
  </si>
  <si>
    <t>Average</t>
  </si>
  <si>
    <t>Standard</t>
  </si>
  <si>
    <t>Dev</t>
  </si>
  <si>
    <t>F</t>
  </si>
  <si>
    <t>Na2O</t>
  </si>
  <si>
    <t>Al2O3</t>
  </si>
  <si>
    <t>P2O5</t>
  </si>
  <si>
    <t>MgO</t>
  </si>
  <si>
    <t>Cl</t>
  </si>
  <si>
    <t>CaO</t>
  </si>
  <si>
    <t>MnO</t>
  </si>
  <si>
    <t>FeO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</si>
  <si>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</si>
  <si>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</si>
  <si>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</si>
  <si>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</si>
  <si>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</si>
  <si>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</si>
  <si>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</si>
  <si>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</si>
  <si>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</si>
  <si>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Al</t>
  </si>
  <si>
    <t>P</t>
  </si>
  <si>
    <t>Si</t>
  </si>
  <si>
    <t>Mg</t>
  </si>
  <si>
    <t>S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</si>
  <si>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</si>
  <si>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</si>
  <si>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</si>
  <si>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</si>
  <si>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</si>
  <si>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</si>
  <si>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</si>
  <si>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</si>
  <si>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</si>
  <si>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</si>
  <si>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</si>
  <si>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</si>
  <si>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</si>
  <si>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</si>
  <si>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</si>
  <si>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</si>
  <si>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</si>
  <si>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apatite</t>
  </si>
  <si>
    <t>PET</t>
  </si>
  <si>
    <t>barite2</t>
  </si>
  <si>
    <t>scap-s</t>
  </si>
  <si>
    <t>rhod-791</t>
  </si>
  <si>
    <t>LIF</t>
  </si>
  <si>
    <t>fayalite</t>
  </si>
  <si>
    <r>
      <t>Na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</si>
  <si>
    <t>Totals*</t>
  </si>
  <si>
    <t>* = total adjusted for F=-O</t>
  </si>
  <si>
    <t>Total</t>
  </si>
  <si>
    <r>
      <t>NaAl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</si>
</sst>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P41" sqref="P41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3" spans="1:6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7" ht="12.75">
      <c r="A4" s="1" t="s">
        <v>9</v>
      </c>
      <c r="B4" s="2">
        <v>42.63</v>
      </c>
      <c r="C4" s="2">
        <v>42.65</v>
      </c>
      <c r="D4" s="2">
        <v>42.62</v>
      </c>
      <c r="E4" s="2">
        <v>43.04</v>
      </c>
      <c r="F4" s="2">
        <v>42.06</v>
      </c>
      <c r="G4" s="2">
        <v>42.29</v>
      </c>
      <c r="H4" s="2">
        <v>43.27</v>
      </c>
      <c r="I4" s="2">
        <v>42.62</v>
      </c>
      <c r="J4" s="2">
        <v>42.77</v>
      </c>
      <c r="K4" s="2">
        <v>42.6</v>
      </c>
      <c r="L4" s="2">
        <v>43.04</v>
      </c>
      <c r="M4" s="2">
        <v>42.47</v>
      </c>
      <c r="N4" s="2"/>
      <c r="O4" s="2">
        <f>AVERAGE(B4:N4)</f>
        <v>42.671666666666674</v>
      </c>
      <c r="P4" s="2">
        <f>STDEV(B4:N4)</f>
        <v>0.3319592892154614</v>
      </c>
      <c r="Q4" s="2"/>
    </row>
    <row r="5" spans="1:20" ht="12.75">
      <c r="A5" s="1" t="s">
        <v>8</v>
      </c>
      <c r="B5" s="2">
        <v>8.21</v>
      </c>
      <c r="C5" s="2">
        <v>8.23</v>
      </c>
      <c r="D5" s="2">
        <v>8.25</v>
      </c>
      <c r="E5" s="2">
        <v>8.02</v>
      </c>
      <c r="F5" s="2">
        <v>8.1</v>
      </c>
      <c r="G5" s="2">
        <v>8.01</v>
      </c>
      <c r="H5" s="2">
        <v>8.25</v>
      </c>
      <c r="I5" s="2">
        <v>8.22</v>
      </c>
      <c r="J5" s="2">
        <v>8.04</v>
      </c>
      <c r="K5" s="2">
        <v>8.22</v>
      </c>
      <c r="L5" s="2">
        <v>8.23</v>
      </c>
      <c r="M5" s="2">
        <v>8</v>
      </c>
      <c r="N5" s="2"/>
      <c r="O5" s="2">
        <f>AVERAGE(B5:M5)</f>
        <v>8.148333333333335</v>
      </c>
      <c r="P5" s="2">
        <f>STDEV(B5:M5)</f>
        <v>0.10434499886367535</v>
      </c>
      <c r="Q5" s="2"/>
      <c r="R5" s="2"/>
      <c r="S5" s="2"/>
      <c r="T5" s="2"/>
    </row>
    <row r="6" spans="1:17" ht="12.75">
      <c r="A6" s="1" t="s">
        <v>11</v>
      </c>
      <c r="B6" s="2">
        <v>0.06</v>
      </c>
      <c r="C6" s="2">
        <v>0.05</v>
      </c>
      <c r="D6" s="2">
        <v>0.06</v>
      </c>
      <c r="E6" s="2">
        <v>0.05</v>
      </c>
      <c r="F6" s="2">
        <v>0.05</v>
      </c>
      <c r="G6" s="2">
        <v>0.07</v>
      </c>
      <c r="H6" s="2">
        <v>0.06</v>
      </c>
      <c r="I6" s="2">
        <v>0.06</v>
      </c>
      <c r="J6" s="2">
        <v>0.06</v>
      </c>
      <c r="K6" s="2">
        <v>0.07</v>
      </c>
      <c r="L6" s="2">
        <v>0.05</v>
      </c>
      <c r="M6" s="2">
        <v>0.07</v>
      </c>
      <c r="N6" s="2"/>
      <c r="O6" s="2">
        <f aca="true" t="shared" si="0" ref="O6:O18">AVERAGE(B6:N6)</f>
        <v>0.05916666666666668</v>
      </c>
      <c r="P6" s="2">
        <f aca="true" t="shared" si="1" ref="P6:P18">STDEV(B6:N6)</f>
        <v>0.007929614610987512</v>
      </c>
      <c r="Q6" s="2"/>
    </row>
    <row r="7" spans="1:17" ht="12.75">
      <c r="A7" s="1" t="s">
        <v>10</v>
      </c>
      <c r="B7" s="2">
        <v>38.88</v>
      </c>
      <c r="C7" s="2">
        <v>38.27</v>
      </c>
      <c r="D7" s="2">
        <v>39.28</v>
      </c>
      <c r="E7" s="2">
        <v>39.13</v>
      </c>
      <c r="F7" s="2">
        <v>38.71</v>
      </c>
      <c r="G7" s="2">
        <v>38.23</v>
      </c>
      <c r="H7" s="2">
        <v>38.82</v>
      </c>
      <c r="I7" s="2">
        <v>38.76</v>
      </c>
      <c r="J7" s="2">
        <v>38.35</v>
      </c>
      <c r="K7" s="2">
        <v>39.07</v>
      </c>
      <c r="L7" s="2">
        <v>38.15</v>
      </c>
      <c r="M7" s="2">
        <v>38.55</v>
      </c>
      <c r="N7" s="2"/>
      <c r="O7" s="2">
        <f t="shared" si="0"/>
        <v>38.68333333333333</v>
      </c>
      <c r="P7" s="2">
        <f t="shared" si="1"/>
        <v>0.37642657942428037</v>
      </c>
      <c r="Q7" s="2"/>
    </row>
    <row r="8" spans="1:17" ht="12.75">
      <c r="A8" s="1" t="s">
        <v>13</v>
      </c>
      <c r="B8" s="2">
        <v>0.03</v>
      </c>
      <c r="C8" s="2">
        <v>0</v>
      </c>
      <c r="D8" s="2">
        <v>0</v>
      </c>
      <c r="E8" s="2">
        <v>0</v>
      </c>
      <c r="F8" s="2">
        <v>0.03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0.03</v>
      </c>
      <c r="M8" s="2">
        <v>0</v>
      </c>
      <c r="N8" s="2"/>
      <c r="O8" s="2">
        <f t="shared" si="0"/>
        <v>0.0075</v>
      </c>
      <c r="P8" s="2">
        <f t="shared" si="1"/>
        <v>0.013568010505999364</v>
      </c>
      <c r="Q8" s="2"/>
    </row>
    <row r="9" spans="1:17" ht="12.75">
      <c r="A9" s="1" t="s">
        <v>14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/>
      <c r="O9" s="2">
        <f t="shared" si="0"/>
        <v>0</v>
      </c>
      <c r="P9" s="2">
        <f t="shared" si="1"/>
        <v>0</v>
      </c>
      <c r="Q9" s="2"/>
    </row>
    <row r="10" spans="1:17" ht="12.75">
      <c r="A10" s="1" t="s">
        <v>15</v>
      </c>
      <c r="B10" s="2">
        <v>0.06</v>
      </c>
      <c r="C10" s="2">
        <v>0</v>
      </c>
      <c r="D10" s="2">
        <v>0.11</v>
      </c>
      <c r="E10" s="2">
        <v>0.08</v>
      </c>
      <c r="F10" s="2">
        <v>0.08</v>
      </c>
      <c r="G10" s="2">
        <v>0.02</v>
      </c>
      <c r="H10" s="2">
        <v>0.08</v>
      </c>
      <c r="I10" s="2">
        <v>0.09</v>
      </c>
      <c r="J10" s="2">
        <v>0.08</v>
      </c>
      <c r="K10" s="2">
        <v>0.07</v>
      </c>
      <c r="L10" s="2">
        <v>0.07</v>
      </c>
      <c r="M10" s="2">
        <v>0.03</v>
      </c>
      <c r="N10" s="2"/>
      <c r="O10" s="2">
        <f t="shared" si="0"/>
        <v>0.06416666666666666</v>
      </c>
      <c r="P10" s="2">
        <f t="shared" si="1"/>
        <v>0.031754264805429415</v>
      </c>
      <c r="Q10" s="2"/>
    </row>
    <row r="11" spans="1:17" ht="12.75">
      <c r="A11" s="1" t="s">
        <v>7</v>
      </c>
      <c r="B11" s="2">
        <v>1.070926</v>
      </c>
      <c r="C11" s="2">
        <v>1.019107</v>
      </c>
      <c r="D11" s="2">
        <v>0.777285</v>
      </c>
      <c r="E11" s="2">
        <v>0.950015</v>
      </c>
      <c r="F11" s="2">
        <v>1.105472</v>
      </c>
      <c r="G11" s="2">
        <v>0.8981960000000001</v>
      </c>
      <c r="H11" s="2">
        <v>0.9327420000000001</v>
      </c>
      <c r="I11" s="2">
        <v>0.9672880000000001</v>
      </c>
      <c r="J11" s="2">
        <v>1.03638</v>
      </c>
      <c r="K11" s="2">
        <v>1.03638</v>
      </c>
      <c r="L11" s="2">
        <v>0.708193</v>
      </c>
      <c r="M11" s="2">
        <v>0.9672880000000001</v>
      </c>
      <c r="N11" s="2"/>
      <c r="O11" s="2">
        <f t="shared" si="0"/>
        <v>0.9557726666666667</v>
      </c>
      <c r="P11" s="2">
        <f t="shared" si="1"/>
        <v>0.11676467472915855</v>
      </c>
      <c r="Q11" s="2"/>
    </row>
    <row r="12" spans="1:17" ht="12.75">
      <c r="A12" s="1" t="s">
        <v>55</v>
      </c>
      <c r="B12" s="2">
        <f>SUM(B4:B11)-B21</f>
        <v>90.73224748588015</v>
      </c>
      <c r="C12" s="2">
        <f aca="true" t="shared" si="2" ref="C12:M12">SUM(C4:C11)-C21</f>
        <v>90.01912159155282</v>
      </c>
      <c r="D12" s="2">
        <f t="shared" si="2"/>
        <v>90.94602808689208</v>
      </c>
      <c r="E12" s="2">
        <f t="shared" si="2"/>
        <v>91.08604219920772</v>
      </c>
      <c r="F12" s="2">
        <f t="shared" si="2"/>
        <v>89.91803755663271</v>
      </c>
      <c r="G12" s="2">
        <f t="shared" si="2"/>
        <v>89.3409720361971</v>
      </c>
      <c r="H12" s="2">
        <f t="shared" si="2"/>
        <v>91.23166056131573</v>
      </c>
      <c r="I12" s="2">
        <f t="shared" si="2"/>
        <v>90.52821976895783</v>
      </c>
      <c r="J12" s="2">
        <f t="shared" si="2"/>
        <v>90.13300241418304</v>
      </c>
      <c r="K12" s="2">
        <f t="shared" si="2"/>
        <v>90.86477137091414</v>
      </c>
      <c r="L12" s="2">
        <f t="shared" si="2"/>
        <v>90.13942273146739</v>
      </c>
      <c r="M12" s="2">
        <f t="shared" si="2"/>
        <v>89.89742529937342</v>
      </c>
      <c r="N12" s="2"/>
      <c r="O12" s="2">
        <f t="shared" si="0"/>
        <v>90.40307925854785</v>
      </c>
      <c r="P12" s="2">
        <f t="shared" si="1"/>
        <v>0.5794866965799019</v>
      </c>
      <c r="Q12" s="2"/>
    </row>
    <row r="13" spans="1:17" ht="12.75">
      <c r="A13" s="1" t="s">
        <v>56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2.75">
      <c r="B15" s="2" t="s">
        <v>17</v>
      </c>
      <c r="C15" s="2" t="s">
        <v>18</v>
      </c>
      <c r="D15" s="2" t="s">
        <v>19</v>
      </c>
      <c r="E15" s="2">
        <v>10</v>
      </c>
      <c r="F15" s="2" t="s">
        <v>20</v>
      </c>
      <c r="G15" s="2" t="s">
        <v>21</v>
      </c>
      <c r="H15" s="2" t="s">
        <v>16</v>
      </c>
      <c r="I15" s="2" t="s">
        <v>22</v>
      </c>
      <c r="J15" s="2" t="s">
        <v>5</v>
      </c>
      <c r="K15" s="2" t="s">
        <v>6</v>
      </c>
      <c r="L15" s="2" t="s">
        <v>23</v>
      </c>
      <c r="M15" s="2" t="s">
        <v>16</v>
      </c>
      <c r="N15" s="2"/>
      <c r="O15" s="2"/>
      <c r="P15" s="2"/>
      <c r="Q15" s="2"/>
    </row>
    <row r="16" spans="1:17" ht="12.75">
      <c r="A16" s="1" t="s">
        <v>25</v>
      </c>
      <c r="B16" s="2">
        <v>3.05092668615367</v>
      </c>
      <c r="C16" s="2">
        <v>3.072491742406994</v>
      </c>
      <c r="D16" s="2">
        <v>3.0536510330163287</v>
      </c>
      <c r="E16" s="2">
        <v>3.064241971464568</v>
      </c>
      <c r="F16" s="2">
        <v>3.0387854373462417</v>
      </c>
      <c r="G16" s="2">
        <v>3.065730561130273</v>
      </c>
      <c r="H16" s="2">
        <v>3.0897469422868107</v>
      </c>
      <c r="I16" s="2">
        <v>3.062219258775314</v>
      </c>
      <c r="J16" s="2">
        <v>3.0845897874114194</v>
      </c>
      <c r="K16" s="2">
        <v>3.0445835222901705</v>
      </c>
      <c r="L16" s="2">
        <v>3.1013951761887752</v>
      </c>
      <c r="M16" s="2">
        <v>3.06356935579245</v>
      </c>
      <c r="N16" s="2"/>
      <c r="O16" s="2">
        <f t="shared" si="0"/>
        <v>3.0659942895219188</v>
      </c>
      <c r="P16" s="2">
        <f t="shared" si="1"/>
        <v>0.018603086988334395</v>
      </c>
      <c r="Q16" s="4">
        <v>3</v>
      </c>
    </row>
    <row r="17" spans="1:20" ht="12.75">
      <c r="A17" s="1" t="s">
        <v>24</v>
      </c>
      <c r="B17" s="2">
        <v>0.931</v>
      </c>
      <c r="C17" s="2">
        <v>0.969</v>
      </c>
      <c r="D17" s="2">
        <v>0.972</v>
      </c>
      <c r="E17" s="2">
        <v>0.955</v>
      </c>
      <c r="F17" s="2">
        <v>0.963</v>
      </c>
      <c r="G17" s="2">
        <v>0.935</v>
      </c>
      <c r="H17" s="2">
        <v>0.967</v>
      </c>
      <c r="I17" s="2">
        <v>0.977</v>
      </c>
      <c r="J17" s="2">
        <v>0.953</v>
      </c>
      <c r="K17" s="2">
        <v>0.956</v>
      </c>
      <c r="L17" s="2">
        <v>0.948</v>
      </c>
      <c r="M17" s="2">
        <v>0.927</v>
      </c>
      <c r="N17" s="2"/>
      <c r="O17" s="2">
        <f>AVERAGE(B17:M17)</f>
        <v>0.9544166666666666</v>
      </c>
      <c r="P17" s="2">
        <f>STDEV(B17:M17)</f>
        <v>0.016478406439579808</v>
      </c>
      <c r="Q17" s="4">
        <v>1</v>
      </c>
      <c r="R17" s="2"/>
      <c r="S17" s="2"/>
      <c r="T17" s="2"/>
    </row>
    <row r="18" spans="1:17" ht="12.75">
      <c r="A18" s="1" t="s">
        <v>26</v>
      </c>
      <c r="B18" s="2">
        <v>1.998753893952858</v>
      </c>
      <c r="C18" s="2">
        <v>1.9803720060823624</v>
      </c>
      <c r="D18" s="2">
        <v>2.0215945881617126</v>
      </c>
      <c r="E18" s="2">
        <v>2.00113906329227</v>
      </c>
      <c r="F18" s="2">
        <v>2.0089566571458675</v>
      </c>
      <c r="G18" s="2">
        <v>1.9907522885608027</v>
      </c>
      <c r="H18" s="2">
        <v>1.991169239849813</v>
      </c>
      <c r="I18" s="2">
        <v>2.00042942489965</v>
      </c>
      <c r="J18" s="2">
        <v>1.986736002904479</v>
      </c>
      <c r="K18" s="2">
        <v>2.0057570726959133</v>
      </c>
      <c r="L18" s="2">
        <v>1.9746767567768033</v>
      </c>
      <c r="M18" s="2">
        <v>1.9974985176467785</v>
      </c>
      <c r="N18" s="2"/>
      <c r="O18" s="2">
        <f t="shared" si="0"/>
        <v>1.9964862926641092</v>
      </c>
      <c r="P18" s="2">
        <f t="shared" si="1"/>
        <v>0.01281615148803952</v>
      </c>
      <c r="Q18" s="4">
        <v>2</v>
      </c>
    </row>
    <row r="19" spans="1:17" ht="12.75">
      <c r="A19" s="1" t="s">
        <v>57</v>
      </c>
      <c r="B19" s="2">
        <f>SUM(B16:B18)</f>
        <v>5.980680580106528</v>
      </c>
      <c r="C19" s="2">
        <f aca="true" t="shared" si="3" ref="C19:M19">SUM(C16:C18)</f>
        <v>6.0218637484893565</v>
      </c>
      <c r="D19" s="2">
        <f t="shared" si="3"/>
        <v>6.047245621178042</v>
      </c>
      <c r="E19" s="2">
        <f t="shared" si="3"/>
        <v>6.020381034756838</v>
      </c>
      <c r="F19" s="2">
        <f t="shared" si="3"/>
        <v>6.010742094492109</v>
      </c>
      <c r="G19" s="2">
        <f t="shared" si="3"/>
        <v>5.991482849691076</v>
      </c>
      <c r="H19" s="2">
        <f t="shared" si="3"/>
        <v>6.047916182136624</v>
      </c>
      <c r="I19" s="2">
        <f t="shared" si="3"/>
        <v>6.039648683674964</v>
      </c>
      <c r="J19" s="2">
        <f t="shared" si="3"/>
        <v>6.024325790315898</v>
      </c>
      <c r="K19" s="2">
        <f t="shared" si="3"/>
        <v>6.006340594986084</v>
      </c>
      <c r="L19" s="2">
        <f t="shared" si="3"/>
        <v>6.024071932965579</v>
      </c>
      <c r="M19" s="2">
        <f t="shared" si="3"/>
        <v>5.9880678734392285</v>
      </c>
      <c r="N19" s="2"/>
      <c r="O19" s="2">
        <f>AVERAGE(B19:N19)</f>
        <v>6.016897248852694</v>
      </c>
      <c r="P19" s="2">
        <f>STDEV(B19:N19)</f>
        <v>0.022324646891604797</v>
      </c>
      <c r="Q19" s="4"/>
    </row>
    <row r="20" spans="2:17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1:17" ht="12.75">
      <c r="A21" s="1" t="s">
        <v>7</v>
      </c>
      <c r="B21" s="2">
        <v>0.20867851411984914</v>
      </c>
      <c r="C21" s="2">
        <v>0.199985408447171</v>
      </c>
      <c r="D21" s="2">
        <v>0.1512569131079357</v>
      </c>
      <c r="E21" s="2">
        <v>0.18397280079227044</v>
      </c>
      <c r="F21" s="2">
        <v>0.21743444336729986</v>
      </c>
      <c r="G21" s="2">
        <v>0.1772239638028874</v>
      </c>
      <c r="H21" s="2">
        <v>0.1810814386842777</v>
      </c>
      <c r="I21" s="2">
        <v>0.18906823104217196</v>
      </c>
      <c r="J21" s="2">
        <v>0.20337758581695325</v>
      </c>
      <c r="K21" s="2">
        <v>0.2016086290858572</v>
      </c>
      <c r="L21" s="2">
        <v>0.13877026853259664</v>
      </c>
      <c r="M21" s="2">
        <v>0.18986270062657223</v>
      </c>
      <c r="N21" s="2"/>
      <c r="O21" s="2">
        <f>AVERAGE(B21:N21)</f>
        <v>0.18686007478548683</v>
      </c>
      <c r="P21" s="2">
        <f>STDEV(B21:N21)</f>
        <v>0.022966672774350636</v>
      </c>
      <c r="Q21" s="4">
        <f>O21/4</f>
        <v>0.04671501869637171</v>
      </c>
    </row>
    <row r="23" ht="20.25">
      <c r="H23" s="3" t="s">
        <v>58</v>
      </c>
    </row>
    <row r="24" ht="20.25">
      <c r="H24" s="3" t="s">
        <v>54</v>
      </c>
    </row>
    <row r="26" spans="1:8" ht="12.75">
      <c r="A26" s="1" t="s">
        <v>33</v>
      </c>
      <c r="B26" s="1" t="s">
        <v>34</v>
      </c>
      <c r="C26" s="1" t="s">
        <v>35</v>
      </c>
      <c r="D26" s="1" t="s">
        <v>36</v>
      </c>
      <c r="E26" s="1" t="s">
        <v>37</v>
      </c>
      <c r="F26" s="1" t="s">
        <v>38</v>
      </c>
      <c r="G26" s="1" t="s">
        <v>39</v>
      </c>
      <c r="H26" s="1" t="s">
        <v>40</v>
      </c>
    </row>
    <row r="27" spans="1:8" ht="12.75">
      <c r="A27" s="1" t="s">
        <v>41</v>
      </c>
      <c r="B27" s="1" t="s">
        <v>24</v>
      </c>
      <c r="C27" s="1" t="s">
        <v>42</v>
      </c>
      <c r="D27" s="1">
        <v>20</v>
      </c>
      <c r="E27" s="1">
        <v>10</v>
      </c>
      <c r="F27" s="1">
        <v>600</v>
      </c>
      <c r="G27" s="1">
        <v>-600</v>
      </c>
      <c r="H27" s="1" t="s">
        <v>43</v>
      </c>
    </row>
    <row r="28" spans="1:8" ht="12.75">
      <c r="A28" s="1" t="s">
        <v>41</v>
      </c>
      <c r="B28" s="1" t="s">
        <v>27</v>
      </c>
      <c r="C28" s="1" t="s">
        <v>42</v>
      </c>
      <c r="D28" s="1">
        <v>20</v>
      </c>
      <c r="E28" s="1">
        <v>10</v>
      </c>
      <c r="F28" s="1">
        <v>600</v>
      </c>
      <c r="G28" s="1">
        <v>-600</v>
      </c>
      <c r="H28" s="1" t="s">
        <v>44</v>
      </c>
    </row>
    <row r="29" spans="1:8" ht="12.75">
      <c r="A29" s="1" t="s">
        <v>41</v>
      </c>
      <c r="B29" s="1" t="s">
        <v>7</v>
      </c>
      <c r="C29" s="1" t="s">
        <v>42</v>
      </c>
      <c r="D29" s="1">
        <v>20</v>
      </c>
      <c r="E29" s="1">
        <v>10</v>
      </c>
      <c r="F29" s="1">
        <v>600</v>
      </c>
      <c r="G29" s="1">
        <v>-700</v>
      </c>
      <c r="H29" s="1" t="s">
        <v>45</v>
      </c>
    </row>
    <row r="30" spans="1:8" ht="12.75">
      <c r="A30" s="1" t="s">
        <v>41</v>
      </c>
      <c r="B30" s="1" t="s">
        <v>25</v>
      </c>
      <c r="C30" s="1" t="s">
        <v>42</v>
      </c>
      <c r="D30" s="1">
        <v>20</v>
      </c>
      <c r="E30" s="1">
        <v>10</v>
      </c>
      <c r="F30" s="1">
        <v>600</v>
      </c>
      <c r="G30" s="1">
        <v>-600</v>
      </c>
      <c r="H30" s="1" t="s">
        <v>46</v>
      </c>
    </row>
    <row r="31" spans="1:8" ht="12.75">
      <c r="A31" s="1" t="s">
        <v>41</v>
      </c>
      <c r="B31" s="1" t="s">
        <v>26</v>
      </c>
      <c r="C31" s="1" t="s">
        <v>42</v>
      </c>
      <c r="D31" s="1">
        <v>20</v>
      </c>
      <c r="E31" s="1">
        <v>10</v>
      </c>
      <c r="F31" s="1">
        <v>600</v>
      </c>
      <c r="G31" s="1">
        <v>-600</v>
      </c>
      <c r="H31" s="1" t="s">
        <v>47</v>
      </c>
    </row>
    <row r="32" spans="1:8" ht="12.75">
      <c r="A32" s="1" t="s">
        <v>41</v>
      </c>
      <c r="B32" s="1" t="s">
        <v>28</v>
      </c>
      <c r="C32" s="1" t="s">
        <v>42</v>
      </c>
      <c r="D32" s="1">
        <v>20</v>
      </c>
      <c r="E32" s="1">
        <v>10</v>
      </c>
      <c r="F32" s="1">
        <v>600</v>
      </c>
      <c r="G32" s="1">
        <v>-600</v>
      </c>
      <c r="H32" s="1" t="s">
        <v>44</v>
      </c>
    </row>
    <row r="33" spans="1:8" ht="12.75">
      <c r="A33" s="1" t="s">
        <v>48</v>
      </c>
      <c r="B33" s="1" t="s">
        <v>29</v>
      </c>
      <c r="C33" s="1" t="s">
        <v>42</v>
      </c>
      <c r="D33" s="1">
        <v>20</v>
      </c>
      <c r="E33" s="1">
        <v>10</v>
      </c>
      <c r="F33" s="1">
        <v>600</v>
      </c>
      <c r="G33" s="1">
        <v>-600</v>
      </c>
      <c r="H33" s="1" t="s">
        <v>49</v>
      </c>
    </row>
    <row r="34" spans="1:8" ht="12.75">
      <c r="A34" s="1" t="s">
        <v>48</v>
      </c>
      <c r="B34" s="1" t="s">
        <v>12</v>
      </c>
      <c r="C34" s="1" t="s">
        <v>42</v>
      </c>
      <c r="D34" s="1">
        <v>20</v>
      </c>
      <c r="E34" s="1">
        <v>10</v>
      </c>
      <c r="F34" s="1">
        <v>600</v>
      </c>
      <c r="G34" s="1">
        <v>-600</v>
      </c>
      <c r="H34" s="1" t="s">
        <v>50</v>
      </c>
    </row>
    <row r="35" spans="1:8" ht="12.75">
      <c r="A35" s="1" t="s">
        <v>48</v>
      </c>
      <c r="B35" s="1" t="s">
        <v>30</v>
      </c>
      <c r="C35" s="1" t="s">
        <v>42</v>
      </c>
      <c r="D35" s="1">
        <v>20</v>
      </c>
      <c r="E35" s="1">
        <v>10</v>
      </c>
      <c r="F35" s="1">
        <v>600</v>
      </c>
      <c r="G35" s="1">
        <v>-600</v>
      </c>
      <c r="H35" s="1" t="s">
        <v>44</v>
      </c>
    </row>
    <row r="36" spans="1:8" ht="12.75">
      <c r="A36" s="1" t="s">
        <v>48</v>
      </c>
      <c r="B36" s="1" t="s">
        <v>31</v>
      </c>
      <c r="C36" s="1" t="s">
        <v>42</v>
      </c>
      <c r="D36" s="1">
        <v>20</v>
      </c>
      <c r="E36" s="1">
        <v>10</v>
      </c>
      <c r="F36" s="1">
        <v>600</v>
      </c>
      <c r="G36" s="1">
        <v>-600</v>
      </c>
      <c r="H36" s="1" t="s">
        <v>51</v>
      </c>
    </row>
    <row r="37" spans="1:8" ht="12.75">
      <c r="A37" s="1" t="s">
        <v>52</v>
      </c>
      <c r="B37" s="1" t="s">
        <v>32</v>
      </c>
      <c r="C37" s="1" t="s">
        <v>42</v>
      </c>
      <c r="D37" s="1">
        <v>20</v>
      </c>
      <c r="E37" s="1">
        <v>10</v>
      </c>
      <c r="F37" s="1">
        <v>500</v>
      </c>
      <c r="G37" s="1">
        <v>-500</v>
      </c>
      <c r="H37" s="1" t="s">
        <v>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2006-12-05T18:41:36Z</dcterms:created>
  <dcterms:modified xsi:type="dcterms:W3CDTF">2006-12-06T02:33:08Z</dcterms:modified>
  <cp:category/>
  <cp:version/>
  <cp:contentType/>
  <cp:contentStatus/>
</cp:coreProperties>
</file>