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516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<sst xmlns="http://schemas.openxmlformats.org/spreadsheetml/2006/main" count="83" uniqueCount="55">
  <si>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burkeite60112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</si>
  <si>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</si>
  <si>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</si>
  <si>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</si>
  <si>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</si>
  <si>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</si>
  <si>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</si>
  <si>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</si>
  <si>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</si>
  <si>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</si>
  <si>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</si>
  <si>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</si>
  <si>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</si>
  <si>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</si>
  <si>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</si>
  <si>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</si>
  <si>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</si>
  <si>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</si>
  <si>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</si>
  <si>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</si>
  <si>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</si>
  <si>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</si>
  <si>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</si>
  <si>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</si>
  <si>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SO3</t>
  </si>
  <si>
    <t>Cl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</si>
  <si>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</si>
  <si>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</si>
  <si>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</si>
  <si>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</si>
  <si>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</si>
  <si>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</si>
  <si>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</si>
  <si>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</si>
  <si>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</si>
  <si>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</si>
  <si>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</si>
  <si>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</si>
  <si>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</si>
  <si>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</si>
  <si>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</si>
  <si>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</si>
  <si>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</si>
  <si>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</si>
  <si>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</si>
  <si>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</si>
  <si>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</si>
  <si>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</si>
  <si>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</si>
  <si>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</si>
  <si>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PET</t>
  </si>
  <si>
    <t>chalcopy</t>
  </si>
  <si>
    <t>scap-s</t>
  </si>
  <si>
    <r>
      <t>Na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</si>
  <si>
    <r>
      <t>Na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</si>
</sst>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U6" sqref="U6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2" ht="12.75">
      <c r="A4" s="1" t="s">
        <v>22</v>
      </c>
      <c r="B4" s="2">
        <v>47.61</v>
      </c>
      <c r="C4" s="2">
        <v>47.9</v>
      </c>
      <c r="D4" s="2">
        <v>47.68</v>
      </c>
      <c r="E4" s="2">
        <v>47.74</v>
      </c>
      <c r="F4" s="2">
        <v>47.04</v>
      </c>
      <c r="G4" s="2">
        <v>47.59</v>
      </c>
      <c r="H4" s="2">
        <v>47.73</v>
      </c>
      <c r="I4" s="2">
        <v>47.54</v>
      </c>
      <c r="J4" s="2">
        <v>47.32</v>
      </c>
      <c r="K4" s="2">
        <v>47.6</v>
      </c>
      <c r="L4" s="2">
        <v>48.11</v>
      </c>
      <c r="M4" s="2">
        <v>47.7</v>
      </c>
      <c r="N4" s="2">
        <v>47.94</v>
      </c>
      <c r="O4" s="2">
        <v>47.09</v>
      </c>
      <c r="P4" s="2">
        <v>47.68</v>
      </c>
      <c r="Q4" s="2"/>
      <c r="R4" s="2">
        <f>AVERAGE(B4:P4)</f>
        <v>47.618</v>
      </c>
      <c r="S4" s="2">
        <f>STDEV(B4:P4)</f>
        <v>0.2898324639213964</v>
      </c>
      <c r="T4" s="2"/>
      <c r="U4" s="2"/>
      <c r="V4" s="2"/>
    </row>
    <row r="5" spans="1:22" ht="12.75">
      <c r="A5" s="1" t="s">
        <v>23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/>
      <c r="R5" s="2">
        <f>AVERAGE(B5:P5)</f>
        <v>0</v>
      </c>
      <c r="S5" s="2">
        <f>STDEV(B5:P5)</f>
        <v>0</v>
      </c>
      <c r="T5" s="2"/>
      <c r="U5" s="2"/>
      <c r="V5" s="2"/>
    </row>
    <row r="6" spans="1:22" ht="12.75">
      <c r="A6" s="1" t="s">
        <v>24</v>
      </c>
      <c r="B6" s="2">
        <v>39.68</v>
      </c>
      <c r="C6" s="2">
        <v>40.26</v>
      </c>
      <c r="D6" s="2">
        <v>40.17</v>
      </c>
      <c r="E6" s="2">
        <v>40.3</v>
      </c>
      <c r="F6" s="2">
        <v>40.7</v>
      </c>
      <c r="G6" s="2">
        <v>41.03</v>
      </c>
      <c r="H6" s="2">
        <v>39.82</v>
      </c>
      <c r="I6" s="2">
        <v>40.71</v>
      </c>
      <c r="J6" s="2">
        <v>40.79</v>
      </c>
      <c r="K6" s="2">
        <v>40.14</v>
      </c>
      <c r="L6" s="2">
        <v>40.38</v>
      </c>
      <c r="M6" s="2">
        <v>40.48</v>
      </c>
      <c r="N6" s="2">
        <v>40.36</v>
      </c>
      <c r="O6" s="2">
        <v>40.16</v>
      </c>
      <c r="P6" s="2">
        <v>41.36</v>
      </c>
      <c r="Q6" s="2"/>
      <c r="R6" s="2">
        <f>AVERAGE(B6:P6)</f>
        <v>40.42266666666667</v>
      </c>
      <c r="S6" s="2">
        <f>STDEV(B6:P6)</f>
        <v>0.44076988921395016</v>
      </c>
      <c r="T6" s="2"/>
      <c r="U6" s="2"/>
      <c r="V6" s="2"/>
    </row>
    <row r="7" spans="1:22" ht="12.75">
      <c r="A7" s="1" t="s">
        <v>25</v>
      </c>
      <c r="B7" s="2">
        <v>0</v>
      </c>
      <c r="C7" s="2">
        <v>0.01</v>
      </c>
      <c r="D7" s="2">
        <v>0.02</v>
      </c>
      <c r="E7" s="2">
        <v>0.03</v>
      </c>
      <c r="F7" s="2">
        <v>0.01</v>
      </c>
      <c r="G7" s="2">
        <v>0</v>
      </c>
      <c r="H7" s="2">
        <v>0.01</v>
      </c>
      <c r="I7" s="2">
        <v>0.04</v>
      </c>
      <c r="J7" s="2">
        <v>0.02</v>
      </c>
      <c r="K7" s="2">
        <v>0</v>
      </c>
      <c r="L7" s="2">
        <v>0.01</v>
      </c>
      <c r="M7" s="2">
        <v>0.01</v>
      </c>
      <c r="N7" s="2">
        <v>0.02</v>
      </c>
      <c r="O7" s="2">
        <v>0.03</v>
      </c>
      <c r="P7" s="2">
        <v>0</v>
      </c>
      <c r="Q7" s="2"/>
      <c r="R7" s="2">
        <f>AVERAGE(B7:P7)</f>
        <v>0.014</v>
      </c>
      <c r="S7" s="2">
        <f>STDEV(B7:P7)</f>
        <v>0.012421180068162375</v>
      </c>
      <c r="T7" s="2"/>
      <c r="U7" s="2"/>
      <c r="V7" s="2"/>
    </row>
    <row r="8" spans="1:22" ht="12.75">
      <c r="A8" s="1" t="s">
        <v>26</v>
      </c>
      <c r="B8" s="2">
        <v>80.29</v>
      </c>
      <c r="C8" s="2">
        <v>81.17</v>
      </c>
      <c r="D8" s="2">
        <v>80.87</v>
      </c>
      <c r="E8" s="2">
        <v>81.07</v>
      </c>
      <c r="F8" s="2">
        <v>80.75</v>
      </c>
      <c r="G8" s="2">
        <v>81.62</v>
      </c>
      <c r="H8" s="2">
        <v>80.56</v>
      </c>
      <c r="I8" s="2">
        <v>81.29</v>
      </c>
      <c r="J8" s="2">
        <v>81.13</v>
      </c>
      <c r="K8" s="2">
        <v>80.75</v>
      </c>
      <c r="L8" s="2">
        <v>81.5</v>
      </c>
      <c r="M8" s="2">
        <v>81.19</v>
      </c>
      <c r="N8" s="2">
        <v>81.32</v>
      </c>
      <c r="O8" s="2">
        <v>80.28</v>
      </c>
      <c r="P8" s="2">
        <v>82.05</v>
      </c>
      <c r="Q8" s="2"/>
      <c r="R8" s="2">
        <f>AVERAGE(B8:P8)</f>
        <v>81.05599999999998</v>
      </c>
      <c r="S8" s="2">
        <f>STDEV(B8:P8)</f>
        <v>0.4870582247425016</v>
      </c>
      <c r="T8" s="2"/>
      <c r="U8" s="2"/>
      <c r="V8" s="2"/>
    </row>
    <row r="9" spans="2:2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1" t="s">
        <v>27</v>
      </c>
      <c r="B10" s="2" t="s">
        <v>28</v>
      </c>
      <c r="C10" s="2" t="s">
        <v>29</v>
      </c>
      <c r="D10" s="2" t="s">
        <v>30</v>
      </c>
      <c r="E10" s="2">
        <v>9</v>
      </c>
      <c r="F10" s="2" t="s">
        <v>31</v>
      </c>
      <c r="G10" s="2" t="s">
        <v>32</v>
      </c>
      <c r="H10" s="2" t="s">
        <v>27</v>
      </c>
      <c r="I10" s="2" t="s">
        <v>33</v>
      </c>
      <c r="J10" s="2" t="s">
        <v>20</v>
      </c>
      <c r="K10" s="2" t="s">
        <v>21</v>
      </c>
      <c r="L10" s="2" t="s">
        <v>34</v>
      </c>
      <c r="M10" s="2" t="s">
        <v>27</v>
      </c>
      <c r="N10" s="2" t="s">
        <v>33</v>
      </c>
      <c r="O10" s="2"/>
      <c r="P10" s="2"/>
      <c r="Q10" s="2"/>
      <c r="R10" s="2"/>
      <c r="S10" s="2"/>
      <c r="T10" s="2"/>
      <c r="U10" s="2"/>
      <c r="V10" s="2"/>
    </row>
    <row r="11" spans="1:22" ht="12.75">
      <c r="A11" s="1" t="s">
        <v>37</v>
      </c>
      <c r="B11" s="2">
        <v>1.0989105185368513</v>
      </c>
      <c r="C11" s="2">
        <v>1.1020651766338243</v>
      </c>
      <c r="D11" s="2">
        <v>1.1029479708698087</v>
      </c>
      <c r="E11" s="2">
        <v>1.1036839237553124</v>
      </c>
      <c r="F11" s="2">
        <v>1.1128359420694538</v>
      </c>
      <c r="G11" s="2">
        <v>1.1115227873714546</v>
      </c>
      <c r="H11" s="2">
        <v>1.0992865688054931</v>
      </c>
      <c r="I11" s="2">
        <v>1.1090103108247737</v>
      </c>
      <c r="J11" s="2">
        <v>1.1114572774752434</v>
      </c>
      <c r="K11" s="2">
        <v>1.1032956607413567</v>
      </c>
      <c r="L11" s="2">
        <v>1.1015430005521798</v>
      </c>
      <c r="M11" s="2">
        <v>1.1056561877012356</v>
      </c>
      <c r="N11" s="2">
        <v>1.1026795443775839</v>
      </c>
      <c r="O11" s="2">
        <v>1.1074910640177424</v>
      </c>
      <c r="P11" s="2">
        <v>1.1137867953847678</v>
      </c>
      <c r="Q11" s="2"/>
      <c r="R11" s="2">
        <f>AVERAGE(B11:P11)</f>
        <v>1.1057448486078052</v>
      </c>
      <c r="S11" s="2">
        <f>STDEV(B11:P11)</f>
        <v>0.004940870461802212</v>
      </c>
      <c r="T11" s="2">
        <v>1</v>
      </c>
      <c r="U11" s="2"/>
      <c r="V11" s="2"/>
    </row>
    <row r="12" spans="1:22" ht="12.75">
      <c r="A12" s="1" t="s">
        <v>35</v>
      </c>
      <c r="B12" s="2">
        <v>3.406536888778892</v>
      </c>
      <c r="C12" s="2">
        <v>3.3876089401970537</v>
      </c>
      <c r="D12" s="2">
        <v>3.3823121747811467</v>
      </c>
      <c r="E12" s="2">
        <v>3.3778964574681245</v>
      </c>
      <c r="F12" s="2">
        <v>3.322984347583277</v>
      </c>
      <c r="G12" s="2">
        <v>3.3308632757712724</v>
      </c>
      <c r="H12" s="2">
        <v>3.4042805871670403</v>
      </c>
      <c r="I12" s="2">
        <v>3.345938135051357</v>
      </c>
      <c r="J12" s="2">
        <v>3.3312563351485385</v>
      </c>
      <c r="K12" s="2">
        <v>3.380226035551859</v>
      </c>
      <c r="L12" s="2">
        <v>3.3907419966869212</v>
      </c>
      <c r="M12" s="2">
        <v>3.3660628737925866</v>
      </c>
      <c r="N12" s="2">
        <v>3.383922733734494</v>
      </c>
      <c r="O12" s="2">
        <v>3.3550536158935453</v>
      </c>
      <c r="P12" s="2">
        <v>3.317279227691393</v>
      </c>
      <c r="Q12" s="2"/>
      <c r="R12" s="2">
        <f>AVERAGE(B12:P12)</f>
        <v>3.365530908353166</v>
      </c>
      <c r="S12" s="2">
        <f>STDEV(B12:P12)</f>
        <v>0.029645222770351025</v>
      </c>
      <c r="T12" s="4">
        <v>4</v>
      </c>
      <c r="U12" s="2"/>
      <c r="V12" s="2"/>
    </row>
    <row r="13" spans="1:22" ht="12.75">
      <c r="A13" s="1" t="s">
        <v>26</v>
      </c>
      <c r="B13" s="2">
        <f>SUM(B11:B12)</f>
        <v>4.505447407315743</v>
      </c>
      <c r="C13" s="2">
        <f>SUM(C11:C12)</f>
        <v>4.489674116830878</v>
      </c>
      <c r="D13" s="2">
        <f>SUM(D11:D12)</f>
        <v>4.4852601456509555</v>
      </c>
      <c r="E13" s="2">
        <f>SUM(E11:E12)</f>
        <v>4.481580381223437</v>
      </c>
      <c r="F13" s="2">
        <f>SUM(F11:F12)</f>
        <v>4.435820289652731</v>
      </c>
      <c r="G13" s="2">
        <f>SUM(G11:G12)</f>
        <v>4.442386063142727</v>
      </c>
      <c r="H13" s="2">
        <f>SUM(H11:H12)</f>
        <v>4.503567155972533</v>
      </c>
      <c r="I13" s="2">
        <f>SUM(I11:I12)</f>
        <v>4.454948445876131</v>
      </c>
      <c r="J13" s="2">
        <f>SUM(J11:J12)</f>
        <v>4.442713612623782</v>
      </c>
      <c r="K13" s="2">
        <f>SUM(K11:K12)</f>
        <v>4.483521696293216</v>
      </c>
      <c r="L13" s="2">
        <f>SUM(L11:L12)</f>
        <v>4.492284997239101</v>
      </c>
      <c r="M13" s="2">
        <f>SUM(M11:M12)</f>
        <v>4.471719061493822</v>
      </c>
      <c r="N13" s="2">
        <f>SUM(N11:N12)</f>
        <v>4.486602278112078</v>
      </c>
      <c r="O13" s="2">
        <f>SUM(O11:O12)</f>
        <v>4.462544679911288</v>
      </c>
      <c r="P13" s="2">
        <f>SUM(P11:P12)</f>
        <v>4.431066023076161</v>
      </c>
      <c r="Q13" s="2"/>
      <c r="R13" s="2">
        <f>AVERAGE(B13:P13)</f>
        <v>4.471275756960973</v>
      </c>
      <c r="S13" s="2">
        <f>STDEV(B13:P13)</f>
        <v>0.024704352308492317</v>
      </c>
      <c r="T13" s="2"/>
      <c r="U13" s="2"/>
      <c r="V13" s="2"/>
    </row>
    <row r="14" spans="2:2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20.25">
      <c r="B15" s="2"/>
      <c r="C15" s="2"/>
      <c r="D15" s="2"/>
      <c r="E15" s="2"/>
      <c r="F15" s="2"/>
      <c r="G15" s="2"/>
      <c r="H15" s="2"/>
      <c r="I15" s="2"/>
      <c r="J15" s="3" t="s">
        <v>53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20.25">
      <c r="B16" s="2"/>
      <c r="C16" s="2"/>
      <c r="D16" s="2"/>
      <c r="E16" s="2"/>
      <c r="F16" s="2"/>
      <c r="G16" s="2"/>
      <c r="H16" s="2"/>
      <c r="I16" s="2"/>
      <c r="J16" s="3" t="s">
        <v>54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8" ht="12.75">
      <c r="A17" s="1" t="s">
        <v>38</v>
      </c>
      <c r="B17" s="1" t="s">
        <v>39</v>
      </c>
      <c r="C17" s="1" t="s">
        <v>40</v>
      </c>
      <c r="D17" s="1" t="s">
        <v>41</v>
      </c>
      <c r="E17" s="1" t="s">
        <v>42</v>
      </c>
      <c r="F17" s="1" t="s">
        <v>43</v>
      </c>
      <c r="G17" s="1" t="s">
        <v>44</v>
      </c>
      <c r="H17" s="1" t="s">
        <v>45</v>
      </c>
    </row>
    <row r="18" spans="1:8" ht="12.75">
      <c r="A18" s="1" t="s">
        <v>46</v>
      </c>
      <c r="B18" s="1" t="s">
        <v>35</v>
      </c>
      <c r="C18" s="1" t="s">
        <v>47</v>
      </c>
      <c r="D18" s="1">
        <v>20</v>
      </c>
      <c r="E18" s="1">
        <v>10</v>
      </c>
      <c r="F18" s="1">
        <v>600</v>
      </c>
      <c r="G18" s="1">
        <v>-600</v>
      </c>
      <c r="H18" s="1" t="s">
        <v>48</v>
      </c>
    </row>
    <row r="19" spans="1:8" ht="12.75">
      <c r="A19" s="1" t="s">
        <v>46</v>
      </c>
      <c r="B19" s="1" t="s">
        <v>36</v>
      </c>
      <c r="C19" s="1" t="s">
        <v>47</v>
      </c>
      <c r="D19" s="1">
        <v>20</v>
      </c>
      <c r="E19" s="1">
        <v>10</v>
      </c>
      <c r="F19" s="1">
        <v>600</v>
      </c>
      <c r="G19" s="1">
        <v>-600</v>
      </c>
      <c r="H19" s="1" t="s">
        <v>49</v>
      </c>
    </row>
    <row r="20" spans="1:8" ht="12.75">
      <c r="A20" s="1" t="s">
        <v>50</v>
      </c>
      <c r="B20" s="1" t="s">
        <v>37</v>
      </c>
      <c r="C20" s="1" t="s">
        <v>47</v>
      </c>
      <c r="D20" s="1">
        <v>20</v>
      </c>
      <c r="E20" s="1">
        <v>10</v>
      </c>
      <c r="F20" s="1">
        <v>300</v>
      </c>
      <c r="G20" s="1">
        <v>-250</v>
      </c>
      <c r="H20" s="1" t="s">
        <v>51</v>
      </c>
    </row>
    <row r="21" spans="1:8" ht="12.75">
      <c r="A21" s="1" t="s">
        <v>50</v>
      </c>
      <c r="B21" s="1" t="s">
        <v>25</v>
      </c>
      <c r="C21" s="1" t="s">
        <v>47</v>
      </c>
      <c r="D21" s="1">
        <v>20</v>
      </c>
      <c r="E21" s="1">
        <v>10</v>
      </c>
      <c r="F21" s="1">
        <v>600</v>
      </c>
      <c r="G21" s="1">
        <v>-300</v>
      </c>
      <c r="H21" s="1" t="s">
        <v>52</v>
      </c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2007-04-20T22:08:38Z</dcterms:created>
  <dcterms:modified xsi:type="dcterms:W3CDTF">2007-04-20T22:08:38Z</dcterms:modified>
  <cp:category/>
  <cp:version/>
  <cp:contentType/>
  <cp:contentStatus/>
</cp:coreProperties>
</file>