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95" windowWidth="1252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<sst xmlns="http://schemas.openxmlformats.org/spreadsheetml/2006/main" count="103" uniqueCount="70">
  <si>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catapleiite6020catapleiite6020catapleiite6020catapleiite6020catapleiite6020catapleiite6020catapleiite6020catapleiite6020catapleiite6020catapleiite6020catapleiite6020catapleiite6020catapleiite6020catapleiite6020catapleiite6020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</si>
  <si>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</si>
  <si>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</si>
  <si>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</si>
  <si>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</si>
  <si>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</si>
  <si>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</si>
  <si>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</si>
  <si>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</si>
  <si>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</si>
  <si>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</si>
  <si>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</si>
  <si>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</si>
  <si>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</si>
  <si>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</si>
  <si>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</si>
  <si>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</si>
  <si>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</si>
  <si>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</si>
  <si>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</si>
  <si>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</si>
  <si>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</si>
  <si>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</si>
  <si>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</si>
  <si>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CaO</t>
  </si>
  <si>
    <t>Cl</t>
  </si>
  <si>
    <t>ZrO2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</si>
  <si>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</si>
  <si>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</si>
  <si>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</si>
  <si>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</si>
  <si>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</si>
  <si>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</si>
  <si>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</si>
  <si>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</si>
  <si>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</si>
  <si>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</si>
  <si>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</si>
  <si>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</si>
  <si>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</si>
  <si>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</si>
  <si>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</si>
  <si>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</si>
  <si>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Mn</t>
  </si>
  <si>
    <t>Fe</t>
  </si>
  <si>
    <t>Zr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</si>
  <si>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</si>
  <si>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</si>
  <si>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</si>
  <si>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</si>
  <si>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</si>
  <si>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</si>
  <si>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</si>
  <si>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</si>
  <si>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</si>
  <si>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</si>
  <si>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</si>
  <si>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</si>
  <si>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</si>
  <si>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La</t>
  </si>
  <si>
    <t>PET</t>
  </si>
  <si>
    <t>kspar-OR1</t>
  </si>
  <si>
    <t>scap-s</t>
  </si>
  <si>
    <t>ti</t>
  </si>
  <si>
    <t>rhod-791</t>
  </si>
  <si>
    <t>LIF</t>
  </si>
  <si>
    <t>fayalite</t>
  </si>
  <si>
    <t>Si Na Zr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</si>
  <si>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ZrSi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</si>
  <si>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Zr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</si>
</sst>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N20" sqref="N2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21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U3" s="3" t="s">
        <v>67</v>
      </c>
    </row>
    <row r="4" spans="1:24" ht="12.75">
      <c r="A4" s="1" t="s">
        <v>22</v>
      </c>
      <c r="B4" s="2">
        <v>6.95</v>
      </c>
      <c r="C4" s="2">
        <v>7.09</v>
      </c>
      <c r="D4" s="2">
        <v>7.14</v>
      </c>
      <c r="E4" s="2">
        <v>7.18</v>
      </c>
      <c r="F4" s="2">
        <v>7.3</v>
      </c>
      <c r="G4" s="2">
        <v>7.25</v>
      </c>
      <c r="H4" s="2">
        <v>7.43</v>
      </c>
      <c r="I4" s="2">
        <v>7.31</v>
      </c>
      <c r="J4" s="2">
        <v>7.04</v>
      </c>
      <c r="K4" s="2">
        <v>7.33</v>
      </c>
      <c r="L4" s="2">
        <v>7.48</v>
      </c>
      <c r="M4" s="2">
        <v>6.73</v>
      </c>
      <c r="N4" s="2">
        <v>7.42</v>
      </c>
      <c r="O4" s="2">
        <v>7.18</v>
      </c>
      <c r="P4" s="2">
        <v>6.96</v>
      </c>
      <c r="Q4" s="2"/>
      <c r="R4" s="2">
        <f>AVERAGE(B4:P4)</f>
        <v>7.186000000000001</v>
      </c>
      <c r="S4" s="2">
        <f>STDEV(B4:P4)</f>
        <v>0.20725415729071803</v>
      </c>
      <c r="T4" s="2"/>
      <c r="U4" s="2"/>
      <c r="V4" s="2"/>
      <c r="W4" s="2"/>
      <c r="X4" s="2"/>
    </row>
    <row r="5" spans="1:24" ht="12.75">
      <c r="A5" s="1" t="s">
        <v>23</v>
      </c>
      <c r="B5" s="2">
        <v>47.83</v>
      </c>
      <c r="C5" s="2">
        <v>47.26</v>
      </c>
      <c r="D5" s="2">
        <v>47.59</v>
      </c>
      <c r="E5" s="2">
        <v>47.89</v>
      </c>
      <c r="F5" s="2">
        <v>46.5</v>
      </c>
      <c r="G5" s="2">
        <v>48.43</v>
      </c>
      <c r="H5" s="2">
        <v>49.55</v>
      </c>
      <c r="I5" s="2">
        <v>47.58</v>
      </c>
      <c r="J5" s="2">
        <v>49.62</v>
      </c>
      <c r="K5" s="2">
        <v>49.28</v>
      </c>
      <c r="L5" s="2">
        <v>48.66</v>
      </c>
      <c r="M5" s="2">
        <v>47.28</v>
      </c>
      <c r="N5" s="2">
        <v>49.26</v>
      </c>
      <c r="O5" s="2">
        <v>48.65</v>
      </c>
      <c r="P5" s="2">
        <v>47.65</v>
      </c>
      <c r="Q5" s="2"/>
      <c r="R5" s="2">
        <f>AVERAGE(B5:P5)</f>
        <v>48.20199999999999</v>
      </c>
      <c r="S5" s="2">
        <f>STDEV(B5:P5)</f>
        <v>0.9452074602210607</v>
      </c>
      <c r="T5" s="2"/>
      <c r="U5" s="2"/>
      <c r="V5" s="2"/>
      <c r="W5" s="2"/>
      <c r="X5" s="2"/>
    </row>
    <row r="6" spans="1:24" ht="12.75">
      <c r="A6" s="1" t="s">
        <v>24</v>
      </c>
      <c r="B6" s="2">
        <v>0.12</v>
      </c>
      <c r="C6" s="2">
        <v>0.19</v>
      </c>
      <c r="D6" s="2">
        <v>0.23</v>
      </c>
      <c r="E6" s="2">
        <v>0.12</v>
      </c>
      <c r="F6" s="2">
        <v>0.15</v>
      </c>
      <c r="G6" s="2">
        <v>0.13</v>
      </c>
      <c r="H6" s="2">
        <v>0.12</v>
      </c>
      <c r="I6" s="2">
        <v>0.11</v>
      </c>
      <c r="J6" s="2">
        <v>0.11</v>
      </c>
      <c r="K6" s="2">
        <v>0.14</v>
      </c>
      <c r="L6" s="2">
        <v>0.12</v>
      </c>
      <c r="M6" s="2">
        <v>0.11</v>
      </c>
      <c r="N6" s="2">
        <v>0.15</v>
      </c>
      <c r="O6" s="2">
        <v>0.12</v>
      </c>
      <c r="P6" s="2">
        <v>0.11</v>
      </c>
      <c r="Q6" s="2"/>
      <c r="R6" s="2">
        <f>AVERAGE(B6:P6)</f>
        <v>0.13533333333333336</v>
      </c>
      <c r="S6" s="2">
        <f>STDEV(B6:P6)</f>
        <v>0.033988793671416086</v>
      </c>
      <c r="T6" s="2"/>
      <c r="U6" s="2"/>
      <c r="V6" s="2"/>
      <c r="W6" s="2"/>
      <c r="X6" s="2"/>
    </row>
    <row r="7" spans="1:24" ht="12.75">
      <c r="A7" s="1" t="s">
        <v>26</v>
      </c>
      <c r="B7" s="2">
        <v>36.89</v>
      </c>
      <c r="C7" s="2">
        <v>37.41</v>
      </c>
      <c r="D7" s="2">
        <v>37.11</v>
      </c>
      <c r="E7" s="2">
        <v>36.99</v>
      </c>
      <c r="F7" s="2">
        <v>36.65</v>
      </c>
      <c r="G7" s="2">
        <v>37.25</v>
      </c>
      <c r="H7" s="2">
        <v>38.49</v>
      </c>
      <c r="I7" s="2">
        <v>37.1</v>
      </c>
      <c r="J7" s="2">
        <v>37.77</v>
      </c>
      <c r="K7" s="2">
        <v>37.87</v>
      </c>
      <c r="L7" s="2">
        <v>36.5</v>
      </c>
      <c r="M7" s="2">
        <v>36.24</v>
      </c>
      <c r="N7" s="2">
        <v>37.57</v>
      </c>
      <c r="O7" s="2">
        <v>37.89</v>
      </c>
      <c r="P7" s="2">
        <v>37.53</v>
      </c>
      <c r="Q7" s="2"/>
      <c r="R7" s="2">
        <f>AVERAGE(B7:P7)</f>
        <v>37.284</v>
      </c>
      <c r="S7" s="2">
        <f>STDEV(B7:P7)</f>
        <v>0.5959961648965266</v>
      </c>
      <c r="T7" s="2"/>
      <c r="U7" s="2"/>
      <c r="V7" s="2"/>
      <c r="W7" s="2"/>
      <c r="X7" s="2"/>
    </row>
    <row r="8" spans="1:24" ht="12.75">
      <c r="A8" s="1" t="s">
        <v>27</v>
      </c>
      <c r="B8" s="2">
        <v>91.8</v>
      </c>
      <c r="C8" s="2">
        <v>92.01</v>
      </c>
      <c r="D8" s="2">
        <v>92.11</v>
      </c>
      <c r="E8" s="2">
        <v>92.25</v>
      </c>
      <c r="F8" s="2">
        <v>90.63</v>
      </c>
      <c r="G8" s="2">
        <v>93.08</v>
      </c>
      <c r="H8" s="2">
        <v>95.6</v>
      </c>
      <c r="I8" s="2">
        <v>92.15</v>
      </c>
      <c r="J8" s="2">
        <v>94.57</v>
      </c>
      <c r="K8" s="2">
        <v>94.69</v>
      </c>
      <c r="L8" s="2">
        <v>92.79</v>
      </c>
      <c r="M8" s="2">
        <v>90.4</v>
      </c>
      <c r="N8" s="2">
        <v>94.46</v>
      </c>
      <c r="O8" s="2">
        <v>93.85</v>
      </c>
      <c r="P8" s="2">
        <v>92.31</v>
      </c>
      <c r="Q8" s="2"/>
      <c r="R8" s="2">
        <f>AVERAGE(B8:P8)</f>
        <v>92.84666666666666</v>
      </c>
      <c r="S8" s="2">
        <f>STDEV(B8:P8)</f>
        <v>1.5114594019718566</v>
      </c>
      <c r="T8" s="2"/>
      <c r="U8" s="2"/>
      <c r="V8" s="2"/>
      <c r="W8" s="2"/>
      <c r="X8" s="2"/>
    </row>
    <row r="9" spans="2:2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1" t="s">
        <v>28</v>
      </c>
      <c r="B10" s="2" t="s">
        <v>29</v>
      </c>
      <c r="C10" s="2" t="s">
        <v>30</v>
      </c>
      <c r="D10" s="2" t="s">
        <v>31</v>
      </c>
      <c r="E10" s="2">
        <v>9</v>
      </c>
      <c r="F10" s="2" t="s">
        <v>32</v>
      </c>
      <c r="G10" s="2" t="s">
        <v>33</v>
      </c>
      <c r="H10" s="2" t="s">
        <v>28</v>
      </c>
      <c r="I10" s="2" t="s">
        <v>34</v>
      </c>
      <c r="J10" s="2" t="s">
        <v>20</v>
      </c>
      <c r="K10" s="2" t="s">
        <v>21</v>
      </c>
      <c r="L10" s="2" t="s">
        <v>35</v>
      </c>
      <c r="M10" s="2" t="s">
        <v>28</v>
      </c>
      <c r="N10" s="2" t="s">
        <v>34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0" ht="12.75">
      <c r="A11" s="1" t="s">
        <v>39</v>
      </c>
      <c r="B11" s="2">
        <v>3.047531425811856</v>
      </c>
      <c r="C11" s="2">
        <v>3.019052434604642</v>
      </c>
      <c r="D11" s="2">
        <v>3.029841813485239</v>
      </c>
      <c r="E11" s="2">
        <v>3.039915712289853</v>
      </c>
      <c r="F11" s="2">
        <v>3.0136548694938994</v>
      </c>
      <c r="G11" s="2">
        <v>3.0432883152708263</v>
      </c>
      <c r="H11" s="2">
        <v>3.035580607958921</v>
      </c>
      <c r="I11" s="2">
        <v>3.0276256472142595</v>
      </c>
      <c r="J11" s="2">
        <v>3.062913229387211</v>
      </c>
      <c r="K11" s="2">
        <v>3.045151483806892</v>
      </c>
      <c r="L11" s="2">
        <v>3.057061219982941</v>
      </c>
      <c r="M11" s="2">
        <v>3.0567408016095254</v>
      </c>
      <c r="N11" s="2">
        <v>3.048079949992348</v>
      </c>
      <c r="O11" s="2">
        <v>3.0368030781539352</v>
      </c>
      <c r="P11" s="2">
        <v>3.0303329260054417</v>
      </c>
      <c r="R11" s="2">
        <f>AVERAGE(B11:P11)</f>
        <v>3.0395715676711865</v>
      </c>
      <c r="S11" s="2">
        <f>STDEV(B11:P11)</f>
        <v>0.014054363122895557</v>
      </c>
      <c r="T11" s="2">
        <v>3</v>
      </c>
    </row>
    <row r="12" spans="1:20" ht="12.75">
      <c r="A12" s="1" t="s">
        <v>45</v>
      </c>
      <c r="B12" s="2">
        <v>1.146110258711781</v>
      </c>
      <c r="C12" s="2">
        <v>1.1652915026657875</v>
      </c>
      <c r="D12" s="2">
        <v>1.1520335769978247</v>
      </c>
      <c r="E12" s="2">
        <v>1.1449089996094874</v>
      </c>
      <c r="F12" s="2">
        <v>1.1582024341594928</v>
      </c>
      <c r="G12" s="2">
        <v>1.1413657584986272</v>
      </c>
      <c r="H12" s="2">
        <v>1.149783189878895</v>
      </c>
      <c r="I12" s="2">
        <v>1.1511225992785792</v>
      </c>
      <c r="J12" s="2">
        <v>1.1368282347045295</v>
      </c>
      <c r="K12" s="2">
        <v>1.141046756092231</v>
      </c>
      <c r="L12" s="2">
        <v>1.1181365100886587</v>
      </c>
      <c r="M12" s="2">
        <v>1.1424554346215177</v>
      </c>
      <c r="N12" s="2">
        <v>1.133556246733172</v>
      </c>
      <c r="O12" s="2">
        <v>1.1532629086466482</v>
      </c>
      <c r="P12" s="2">
        <v>1.1637935258941272</v>
      </c>
      <c r="R12" s="2">
        <f>AVERAGE(B12:P12)</f>
        <v>1.1465265291054239</v>
      </c>
      <c r="S12" s="2">
        <f>STDEV(B12:P12)</f>
        <v>0.012066303533021546</v>
      </c>
      <c r="T12" s="2">
        <v>1</v>
      </c>
    </row>
    <row r="13" spans="1:20" ht="12.75">
      <c r="A13" s="1" t="s">
        <v>36</v>
      </c>
      <c r="B13" s="2">
        <v>1.209048799740184</v>
      </c>
      <c r="C13" s="2">
        <v>1.2366146510244609</v>
      </c>
      <c r="D13" s="2">
        <v>1.2411197184945464</v>
      </c>
      <c r="E13" s="2">
        <v>1.244378110967464</v>
      </c>
      <c r="F13" s="2">
        <v>1.2917385942023907</v>
      </c>
      <c r="G13" s="2">
        <v>1.2438781809811081</v>
      </c>
      <c r="H13" s="2">
        <v>1.242791111620036</v>
      </c>
      <c r="I13" s="2">
        <v>1.2700076254949237</v>
      </c>
      <c r="J13" s="2">
        <v>1.18648378322354</v>
      </c>
      <c r="K13" s="2">
        <v>1.2366687632655176</v>
      </c>
      <c r="L13" s="2">
        <v>1.283053728299707</v>
      </c>
      <c r="M13" s="2">
        <v>1.1879753359365517</v>
      </c>
      <c r="N13" s="2">
        <v>1.2535655998808313</v>
      </c>
      <c r="O13" s="2">
        <v>1.2236844588731852</v>
      </c>
      <c r="P13" s="2">
        <v>1.2085034460158508</v>
      </c>
      <c r="R13" s="2">
        <f>AVERAGE(B13:P13)</f>
        <v>1.23730079386802</v>
      </c>
      <c r="S13" s="2">
        <f>STDEV(B13:P13)</f>
        <v>0.030889515901511535</v>
      </c>
      <c r="T13" s="2">
        <v>2</v>
      </c>
    </row>
    <row r="14" spans="1:24" ht="12.75">
      <c r="A14" s="1" t="s">
        <v>27</v>
      </c>
      <c r="B14" s="2">
        <f>SUM(B11:B13)</f>
        <v>5.402690484263822</v>
      </c>
      <c r="C14" s="2">
        <f aca="true" t="shared" si="0" ref="C14:P14">SUM(C11:C13)</f>
        <v>5.420958588294891</v>
      </c>
      <c r="D14" s="2">
        <f t="shared" si="0"/>
        <v>5.422995108977609</v>
      </c>
      <c r="E14" s="2">
        <f t="shared" si="0"/>
        <v>5.429202822866804</v>
      </c>
      <c r="F14" s="2">
        <f t="shared" si="0"/>
        <v>5.463595897855783</v>
      </c>
      <c r="G14" s="2">
        <f t="shared" si="0"/>
        <v>5.428532254750562</v>
      </c>
      <c r="H14" s="2">
        <f t="shared" si="0"/>
        <v>5.428154909457852</v>
      </c>
      <c r="I14" s="2">
        <f t="shared" si="0"/>
        <v>5.448755871987763</v>
      </c>
      <c r="J14" s="2">
        <f t="shared" si="0"/>
        <v>5.386225247315281</v>
      </c>
      <c r="K14" s="2">
        <f t="shared" si="0"/>
        <v>5.42286700316464</v>
      </c>
      <c r="L14" s="2">
        <f t="shared" si="0"/>
        <v>5.458251458371306</v>
      </c>
      <c r="M14" s="2">
        <f t="shared" si="0"/>
        <v>5.3871715721675955</v>
      </c>
      <c r="N14" s="2">
        <f t="shared" si="0"/>
        <v>5.435201796606351</v>
      </c>
      <c r="O14" s="2">
        <f t="shared" si="0"/>
        <v>5.413750445673768</v>
      </c>
      <c r="P14" s="2">
        <f t="shared" si="0"/>
        <v>5.4026298979154195</v>
      </c>
      <c r="Q14" s="2"/>
      <c r="R14" s="2">
        <f>AVERAGE(B14:P14)</f>
        <v>5.423398890644631</v>
      </c>
      <c r="S14" s="2">
        <f>STDEV(B14:P14)</f>
        <v>0.022911980264614034</v>
      </c>
      <c r="T14" s="2"/>
      <c r="U14" s="2"/>
      <c r="V14" s="2"/>
      <c r="W14" s="2"/>
      <c r="X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2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4" t="s">
        <v>68</v>
      </c>
      <c r="U16" s="2"/>
      <c r="V16" s="2"/>
      <c r="W16" s="2"/>
      <c r="X16" s="2"/>
    </row>
    <row r="17" spans="13:20" ht="20.25">
      <c r="M17" s="5" t="s">
        <v>69</v>
      </c>
      <c r="N17" s="5"/>
      <c r="O17" s="5"/>
      <c r="P17" s="5"/>
      <c r="Q17" s="5"/>
      <c r="R17" s="5"/>
      <c r="S17" s="5"/>
      <c r="T17" s="5"/>
    </row>
    <row r="18" spans="1:8" ht="12.75">
      <c r="A18" s="1" t="s">
        <v>46</v>
      </c>
      <c r="B18" s="1" t="s">
        <v>47</v>
      </c>
      <c r="C18" s="1" t="s">
        <v>48</v>
      </c>
      <c r="D18" s="1" t="s">
        <v>49</v>
      </c>
      <c r="E18" s="1" t="s">
        <v>50</v>
      </c>
      <c r="F18" s="1" t="s">
        <v>51</v>
      </c>
      <c r="G18" s="1" t="s">
        <v>52</v>
      </c>
      <c r="H18" s="1" t="s">
        <v>53</v>
      </c>
    </row>
    <row r="19" spans="1:8" ht="12.75">
      <c r="A19" s="1" t="s">
        <v>54</v>
      </c>
      <c r="B19" s="1" t="s">
        <v>36</v>
      </c>
      <c r="C19" s="1" t="s">
        <v>55</v>
      </c>
      <c r="D19" s="1">
        <v>20</v>
      </c>
      <c r="E19" s="1">
        <v>10</v>
      </c>
      <c r="F19" s="1">
        <v>600</v>
      </c>
      <c r="G19" s="1">
        <v>-600</v>
      </c>
      <c r="H19" s="1" t="s">
        <v>56</v>
      </c>
    </row>
    <row r="20" spans="1:8" ht="12.75">
      <c r="A20" s="1" t="s">
        <v>54</v>
      </c>
      <c r="B20" s="1" t="s">
        <v>39</v>
      </c>
      <c r="C20" s="1" t="s">
        <v>55</v>
      </c>
      <c r="D20" s="1">
        <v>20</v>
      </c>
      <c r="E20" s="1">
        <v>10</v>
      </c>
      <c r="F20" s="1">
        <v>600</v>
      </c>
      <c r="G20" s="1">
        <v>-600</v>
      </c>
      <c r="H20" s="1" t="s">
        <v>57</v>
      </c>
    </row>
    <row r="21" spans="1:8" ht="12.75">
      <c r="A21" s="1" t="s">
        <v>54</v>
      </c>
      <c r="B21" s="1" t="s">
        <v>37</v>
      </c>
      <c r="C21" s="1" t="s">
        <v>55</v>
      </c>
      <c r="D21" s="1">
        <v>20</v>
      </c>
      <c r="E21" s="1">
        <v>10</v>
      </c>
      <c r="F21" s="1">
        <v>600</v>
      </c>
      <c r="G21" s="1">
        <v>-600</v>
      </c>
      <c r="H21" s="1" t="s">
        <v>57</v>
      </c>
    </row>
    <row r="22" spans="1:8" ht="12.75">
      <c r="A22" s="1" t="s">
        <v>54</v>
      </c>
      <c r="B22" s="1" t="s">
        <v>38</v>
      </c>
      <c r="C22" s="1" t="s">
        <v>55</v>
      </c>
      <c r="D22" s="1">
        <v>20</v>
      </c>
      <c r="E22" s="1">
        <v>10</v>
      </c>
      <c r="F22" s="1">
        <v>600</v>
      </c>
      <c r="G22" s="1">
        <v>-600</v>
      </c>
      <c r="H22" s="1" t="s">
        <v>58</v>
      </c>
    </row>
    <row r="23" spans="1:8" ht="12.75">
      <c r="A23" s="1" t="s">
        <v>54</v>
      </c>
      <c r="B23" s="1" t="s">
        <v>45</v>
      </c>
      <c r="C23" s="1" t="s">
        <v>59</v>
      </c>
      <c r="D23" s="1">
        <v>20</v>
      </c>
      <c r="E23" s="1">
        <v>10</v>
      </c>
      <c r="F23" s="1">
        <v>600</v>
      </c>
      <c r="G23" s="1">
        <v>-600</v>
      </c>
      <c r="H23" s="1" t="s">
        <v>26</v>
      </c>
    </row>
    <row r="24" spans="1:8" ht="12.75">
      <c r="A24" s="1" t="s">
        <v>60</v>
      </c>
      <c r="B24" s="1" t="s">
        <v>40</v>
      </c>
      <c r="C24" s="1" t="s">
        <v>55</v>
      </c>
      <c r="D24" s="1">
        <v>20</v>
      </c>
      <c r="E24" s="1">
        <v>10</v>
      </c>
      <c r="F24" s="1">
        <v>600</v>
      </c>
      <c r="G24" s="1">
        <v>-600</v>
      </c>
      <c r="H24" s="1" t="s">
        <v>61</v>
      </c>
    </row>
    <row r="25" spans="1:8" ht="12.75">
      <c r="A25" s="1" t="s">
        <v>60</v>
      </c>
      <c r="B25" s="1" t="s">
        <v>41</v>
      </c>
      <c r="C25" s="1" t="s">
        <v>55</v>
      </c>
      <c r="D25" s="1">
        <v>20</v>
      </c>
      <c r="E25" s="1">
        <v>10</v>
      </c>
      <c r="F25" s="1">
        <v>600</v>
      </c>
      <c r="G25" s="1">
        <v>-600</v>
      </c>
      <c r="H25" s="1" t="s">
        <v>57</v>
      </c>
    </row>
    <row r="26" spans="1:8" ht="12.75">
      <c r="A26" s="1" t="s">
        <v>60</v>
      </c>
      <c r="B26" s="1" t="s">
        <v>25</v>
      </c>
      <c r="C26" s="1" t="s">
        <v>55</v>
      </c>
      <c r="D26" s="1">
        <v>20</v>
      </c>
      <c r="E26" s="1">
        <v>10</v>
      </c>
      <c r="F26" s="1">
        <v>600</v>
      </c>
      <c r="G26" s="1">
        <v>-600</v>
      </c>
      <c r="H26" s="1" t="s">
        <v>62</v>
      </c>
    </row>
    <row r="27" spans="1:8" ht="12.75">
      <c r="A27" s="1" t="s">
        <v>60</v>
      </c>
      <c r="B27" s="1" t="s">
        <v>42</v>
      </c>
      <c r="C27" s="1" t="s">
        <v>55</v>
      </c>
      <c r="D27" s="1">
        <v>20</v>
      </c>
      <c r="E27" s="1">
        <v>10</v>
      </c>
      <c r="F27" s="1">
        <v>600</v>
      </c>
      <c r="G27" s="1">
        <v>-600</v>
      </c>
      <c r="H27" s="1" t="s">
        <v>63</v>
      </c>
    </row>
    <row r="28" spans="1:8" ht="12.75">
      <c r="A28" s="1" t="s">
        <v>60</v>
      </c>
      <c r="B28" s="1" t="s">
        <v>43</v>
      </c>
      <c r="C28" s="1" t="s">
        <v>55</v>
      </c>
      <c r="D28" s="1">
        <v>20</v>
      </c>
      <c r="E28" s="1">
        <v>10</v>
      </c>
      <c r="F28" s="1">
        <v>600</v>
      </c>
      <c r="G28" s="1">
        <v>-600</v>
      </c>
      <c r="H28" s="1" t="s">
        <v>64</v>
      </c>
    </row>
    <row r="29" spans="1:8" ht="12.75">
      <c r="A29" s="1" t="s">
        <v>65</v>
      </c>
      <c r="B29" s="1" t="s">
        <v>44</v>
      </c>
      <c r="C29" s="1" t="s">
        <v>55</v>
      </c>
      <c r="D29" s="1">
        <v>20</v>
      </c>
      <c r="E29" s="1">
        <v>10</v>
      </c>
      <c r="F29" s="1">
        <v>500</v>
      </c>
      <c r="G29" s="1">
        <v>-500</v>
      </c>
      <c r="H29" s="1" t="s">
        <v>66</v>
      </c>
    </row>
    <row r="31" spans="1:16" ht="12.75">
      <c r="A31" s="1" t="s">
        <v>36</v>
      </c>
      <c r="B31" s="2">
        <v>1.209048799740184</v>
      </c>
      <c r="C31" s="2">
        <v>1.2366146510244609</v>
      </c>
      <c r="D31" s="2">
        <v>1.2411197184945464</v>
      </c>
      <c r="E31" s="2">
        <v>1.244378110967464</v>
      </c>
      <c r="F31" s="2">
        <v>1.2917385942023907</v>
      </c>
      <c r="G31" s="2">
        <v>1.2438781809811081</v>
      </c>
      <c r="H31" s="2">
        <v>1.242791111620036</v>
      </c>
      <c r="I31" s="2">
        <v>1.2700076254949237</v>
      </c>
      <c r="J31" s="2">
        <v>1.18648378322354</v>
      </c>
      <c r="K31" s="2">
        <v>1.2366687632655176</v>
      </c>
      <c r="L31" s="2">
        <v>1.283053728299707</v>
      </c>
      <c r="M31" s="2">
        <v>1.1879753359365517</v>
      </c>
      <c r="N31" s="2">
        <v>1.2535655998808313</v>
      </c>
      <c r="O31" s="2">
        <v>1.2236844588731852</v>
      </c>
      <c r="P31" s="2">
        <v>1.2085034460158508</v>
      </c>
    </row>
    <row r="32" spans="1:16" ht="12.75">
      <c r="A32" s="1" t="s">
        <v>39</v>
      </c>
      <c r="B32" s="2">
        <v>3.047531425811856</v>
      </c>
      <c r="C32" s="2">
        <v>3.019052434604642</v>
      </c>
      <c r="D32" s="2">
        <v>3.029841813485239</v>
      </c>
      <c r="E32" s="2">
        <v>3.039915712289853</v>
      </c>
      <c r="F32" s="2">
        <v>3.0136548694938994</v>
      </c>
      <c r="G32" s="2">
        <v>3.0432883152708263</v>
      </c>
      <c r="H32" s="2">
        <v>3.035580607958921</v>
      </c>
      <c r="I32" s="2">
        <v>3.0276256472142595</v>
      </c>
      <c r="J32" s="2">
        <v>3.062913229387211</v>
      </c>
      <c r="K32" s="2">
        <v>3.045151483806892</v>
      </c>
      <c r="L32" s="2">
        <v>3.057061219982941</v>
      </c>
      <c r="M32" s="2">
        <v>3.0567408016095254</v>
      </c>
      <c r="N32" s="2">
        <v>3.048079949992348</v>
      </c>
      <c r="O32" s="2">
        <v>3.0368030781539352</v>
      </c>
      <c r="P32" s="2">
        <v>3.0303329260054417</v>
      </c>
    </row>
    <row r="33" spans="1:16" ht="12.75">
      <c r="A33" s="1" t="s">
        <v>41</v>
      </c>
      <c r="B33" s="2">
        <v>0.008192231082631667</v>
      </c>
      <c r="C33" s="2">
        <v>0.013004799946911077</v>
      </c>
      <c r="D33" s="2">
        <v>0.015689359786600666</v>
      </c>
      <c r="E33" s="2">
        <v>0.008161520717585642</v>
      </c>
      <c r="F33" s="2">
        <v>0.010416095592021734</v>
      </c>
      <c r="G33" s="2">
        <v>0.008752761970540191</v>
      </c>
      <c r="H33" s="2">
        <v>0.007876848514349706</v>
      </c>
      <c r="I33" s="2">
        <v>0.007499694266859471</v>
      </c>
      <c r="J33" s="2">
        <v>0.00727518020474877</v>
      </c>
      <c r="K33" s="2">
        <v>0.009269138568994213</v>
      </c>
      <c r="L33" s="2">
        <v>0.00807767570694845</v>
      </c>
      <c r="M33" s="2">
        <v>0.007619859569637256</v>
      </c>
      <c r="N33" s="2">
        <v>0.009944806608544686</v>
      </c>
      <c r="O33" s="2">
        <v>0.008025796962240365</v>
      </c>
      <c r="P33" s="2">
        <v>0.0074953731929366515</v>
      </c>
    </row>
    <row r="34" spans="1:16" ht="12.75">
      <c r="A34" s="1" t="s">
        <v>45</v>
      </c>
      <c r="B34" s="2">
        <v>1.146110258711781</v>
      </c>
      <c r="C34" s="2">
        <v>1.1652915026657875</v>
      </c>
      <c r="D34" s="2">
        <v>1.1520335769978247</v>
      </c>
      <c r="E34" s="2">
        <v>1.1449089996094874</v>
      </c>
      <c r="F34" s="2">
        <v>1.1582024341594928</v>
      </c>
      <c r="G34" s="2">
        <v>1.1413657584986272</v>
      </c>
      <c r="H34" s="2">
        <v>1.149783189878895</v>
      </c>
      <c r="I34" s="2">
        <v>1.1511225992785792</v>
      </c>
      <c r="J34" s="2">
        <v>1.1368282347045295</v>
      </c>
      <c r="K34" s="2">
        <v>1.141046756092231</v>
      </c>
      <c r="L34" s="2">
        <v>1.1181365100886587</v>
      </c>
      <c r="M34" s="2">
        <v>1.1424554346215177</v>
      </c>
      <c r="N34" s="2">
        <v>1.133556246733172</v>
      </c>
      <c r="O34" s="2">
        <v>1.1532629086466482</v>
      </c>
      <c r="P34" s="2">
        <v>1.1637935258941272</v>
      </c>
    </row>
  </sheetData>
  <mergeCells count="1">
    <mergeCell ref="M17:T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2006-11-01T23:53:10Z</dcterms:created>
  <dcterms:modified xsi:type="dcterms:W3CDTF">2006-11-01T23:53:10Z</dcterms:modified>
  <cp:category/>
  <cp:version/>
  <cp:contentType/>
  <cp:contentStatus/>
</cp:coreProperties>
</file>