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024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<sst xmlns="http://schemas.openxmlformats.org/spreadsheetml/2006/main" count="113" uniqueCount="75">
  <si>
    <t>cerussite50174</t>
  </si>
  <si>
    <t>#2</t>
  </si>
  <si>
    <t>#3</t>
  </si>
  <si>
    <t>#4</t>
  </si>
  <si>
    <t>#5</t>
  </si>
  <si>
    <t>#6</t>
  </si>
  <si>
    <t>#7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</si>
  <si>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</si>
  <si>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</si>
  <si>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</si>
  <si>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</si>
  <si>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</si>
  <si>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</si>
  <si>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</si>
  <si>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</si>
  <si>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</si>
  <si>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</si>
  <si>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Ox</t>
  </si>
  <si>
    <t>Wt</t>
  </si>
  <si>
    <t>Percents</t>
  </si>
  <si>
    <t>Average</t>
  </si>
  <si>
    <t>Standard</t>
  </si>
  <si>
    <t>Dev</t>
  </si>
  <si>
    <t>SiO2</t>
  </si>
  <si>
    <t>PbO</t>
  </si>
  <si>
    <t>CO2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</si>
  <si>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</si>
  <si>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</si>
  <si>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</si>
  <si>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</si>
  <si>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</si>
  <si>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</si>
  <si>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</si>
  <si>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</si>
  <si>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</si>
  <si>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Si</t>
  </si>
  <si>
    <t>Mg</t>
  </si>
  <si>
    <t>Sr</t>
  </si>
  <si>
    <t>P</t>
  </si>
  <si>
    <t>Ca</t>
  </si>
  <si>
    <t>Pb</t>
  </si>
  <si>
    <t>Cr</t>
  </si>
  <si>
    <t>Ba</t>
  </si>
  <si>
    <t>Mn</t>
  </si>
  <si>
    <t>Fe</t>
  </si>
  <si>
    <t>Ni</t>
  </si>
  <si>
    <t>C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</si>
  <si>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</si>
  <si>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</si>
  <si>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</si>
  <si>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</si>
  <si>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</si>
  <si>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</si>
  <si>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</si>
  <si>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</si>
  <si>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</si>
  <si>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</si>
  <si>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wollast</t>
  </si>
  <si>
    <t>mgcarb1</t>
  </si>
  <si>
    <t>La</t>
  </si>
  <si>
    <t>srcarb-s</t>
  </si>
  <si>
    <t>PET</t>
  </si>
  <si>
    <t>apatite</t>
  </si>
  <si>
    <t>dolom-s</t>
  </si>
  <si>
    <t>Ma</t>
  </si>
  <si>
    <t>wulfenite</t>
  </si>
  <si>
    <t>chrom-s</t>
  </si>
  <si>
    <t>NBS_K458</t>
  </si>
  <si>
    <t>LIF</t>
  </si>
  <si>
    <t>mncarb1</t>
  </si>
  <si>
    <t>fayalite</t>
  </si>
  <si>
    <t>pentlnd</t>
  </si>
  <si>
    <t>PbCO3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</si>
  <si>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CO3</t>
    </r>
  </si>
  <si>
    <t>C = estimated by difference and stoichiometry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</si>
</sst>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28"/>
  <sheetViews>
    <sheetView tabSelected="1" workbookViewId="0" topLeftCell="A1">
      <selection activeCell="Q21" sqref="Q20:Q21"/>
    </sheetView>
  </sheetViews>
  <sheetFormatPr defaultColWidth="9.00390625" defaultRowHeight="13.5"/>
  <cols>
    <col min="1" max="16384" width="5.25390625" style="1" customWidth="1"/>
  </cols>
  <sheetData>
    <row r="2" spans="2:17" ht="12.75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2:17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6" ht="12.75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</row>
    <row r="5" spans="1:24" ht="12.75">
      <c r="A5" s="1" t="s">
        <v>23</v>
      </c>
      <c r="B5" s="2">
        <v>0.24</v>
      </c>
      <c r="C5" s="2">
        <v>0.1</v>
      </c>
      <c r="D5" s="2">
        <v>0.11</v>
      </c>
      <c r="E5" s="2">
        <v>0.09</v>
      </c>
      <c r="F5" s="2">
        <v>0.11</v>
      </c>
      <c r="G5" s="2">
        <v>0.07</v>
      </c>
      <c r="H5" s="2">
        <v>0.07</v>
      </c>
      <c r="I5" s="2">
        <v>0.16</v>
      </c>
      <c r="J5" s="2">
        <v>0.13</v>
      </c>
      <c r="K5" s="2">
        <v>0.08</v>
      </c>
      <c r="L5" s="2">
        <v>0.06</v>
      </c>
      <c r="M5" s="2">
        <v>0.07</v>
      </c>
      <c r="N5" s="2">
        <v>0.1</v>
      </c>
      <c r="O5" s="2">
        <v>0.07</v>
      </c>
      <c r="P5" s="2">
        <v>0.1</v>
      </c>
      <c r="Q5" s="2">
        <v>0.14</v>
      </c>
      <c r="R5" s="2"/>
      <c r="S5" s="2">
        <f>AVERAGE(B5:Q5)</f>
        <v>0.10625000000000004</v>
      </c>
      <c r="T5" s="2">
        <f>STDEV(B5:Q5)</f>
        <v>0.04544227107000695</v>
      </c>
      <c r="U5" s="2"/>
      <c r="V5" s="2"/>
      <c r="W5" s="2"/>
      <c r="X5" s="2"/>
    </row>
    <row r="6" spans="1:24" ht="12.75">
      <c r="A6" s="1" t="s">
        <v>24</v>
      </c>
      <c r="B6" s="2">
        <v>83.59</v>
      </c>
      <c r="C6" s="2">
        <v>84.55</v>
      </c>
      <c r="D6" s="2">
        <v>85.15</v>
      </c>
      <c r="E6" s="2">
        <v>84.69</v>
      </c>
      <c r="F6" s="2">
        <v>85.14</v>
      </c>
      <c r="G6" s="2">
        <v>84.6</v>
      </c>
      <c r="H6" s="2">
        <v>84.73</v>
      </c>
      <c r="I6" s="2">
        <v>84.48</v>
      </c>
      <c r="J6" s="2">
        <v>84.64</v>
      </c>
      <c r="K6" s="2">
        <v>85.11</v>
      </c>
      <c r="L6" s="2">
        <v>85.18</v>
      </c>
      <c r="M6" s="2">
        <v>84.82</v>
      </c>
      <c r="N6" s="2">
        <v>85.19</v>
      </c>
      <c r="O6" s="2">
        <v>84.6</v>
      </c>
      <c r="P6" s="2">
        <v>84.62</v>
      </c>
      <c r="Q6" s="2">
        <v>84.05</v>
      </c>
      <c r="R6" s="2"/>
      <c r="S6" s="2">
        <f aca="true" t="shared" si="0" ref="S6:S13">AVERAGE(B6:Q6)</f>
        <v>84.69625</v>
      </c>
      <c r="T6" s="2">
        <f aca="true" t="shared" si="1" ref="T6:T13">STDEV(B6:Q6)</f>
        <v>0.4324638713219655</v>
      </c>
      <c r="U6" s="2"/>
      <c r="V6" s="2"/>
      <c r="W6" s="2"/>
      <c r="X6" s="2"/>
    </row>
    <row r="7" spans="1:24" ht="12.75">
      <c r="A7" s="1" t="s">
        <v>25</v>
      </c>
      <c r="B7" s="2">
        <v>16.04</v>
      </c>
      <c r="C7" s="2">
        <v>15.23</v>
      </c>
      <c r="D7" s="2">
        <v>14.66</v>
      </c>
      <c r="E7" s="2">
        <v>15.08</v>
      </c>
      <c r="F7" s="2">
        <v>14.69</v>
      </c>
      <c r="G7" s="2">
        <v>15.18</v>
      </c>
      <c r="H7" s="2">
        <v>15.11</v>
      </c>
      <c r="I7" s="2">
        <v>15.28</v>
      </c>
      <c r="J7" s="2">
        <v>15.1</v>
      </c>
      <c r="K7" s="2">
        <v>14.74</v>
      </c>
      <c r="L7" s="2">
        <v>14.67</v>
      </c>
      <c r="M7" s="2">
        <v>15.04</v>
      </c>
      <c r="N7" s="2">
        <v>14.53</v>
      </c>
      <c r="O7" s="2">
        <v>15.19</v>
      </c>
      <c r="P7" s="2">
        <v>15.18</v>
      </c>
      <c r="Q7" s="2">
        <v>15.73</v>
      </c>
      <c r="R7" s="2"/>
      <c r="S7" s="2">
        <f t="shared" si="0"/>
        <v>15.090625</v>
      </c>
      <c r="T7" s="2">
        <f t="shared" si="1"/>
        <v>0.3961896641762195</v>
      </c>
      <c r="U7" s="2"/>
      <c r="V7" s="2"/>
      <c r="W7" s="2"/>
      <c r="X7" s="2"/>
    </row>
    <row r="8" spans="1:24" ht="12.75">
      <c r="A8" s="1" t="s">
        <v>26</v>
      </c>
      <c r="B8" s="2">
        <f>SUM(B5:B7)</f>
        <v>99.87</v>
      </c>
      <c r="C8" s="2">
        <f aca="true" t="shared" si="2" ref="C8:Q8">SUM(C5:C7)</f>
        <v>99.88</v>
      </c>
      <c r="D8" s="2">
        <f t="shared" si="2"/>
        <v>99.92</v>
      </c>
      <c r="E8" s="2">
        <f t="shared" si="2"/>
        <v>99.86</v>
      </c>
      <c r="F8" s="2">
        <f t="shared" si="2"/>
        <v>99.94</v>
      </c>
      <c r="G8" s="2">
        <f t="shared" si="2"/>
        <v>99.85</v>
      </c>
      <c r="H8" s="2">
        <f t="shared" si="2"/>
        <v>99.91</v>
      </c>
      <c r="I8" s="2">
        <f t="shared" si="2"/>
        <v>99.92</v>
      </c>
      <c r="J8" s="2">
        <f t="shared" si="2"/>
        <v>99.86999999999999</v>
      </c>
      <c r="K8" s="2">
        <f t="shared" si="2"/>
        <v>99.92999999999999</v>
      </c>
      <c r="L8" s="2">
        <f t="shared" si="2"/>
        <v>99.91000000000001</v>
      </c>
      <c r="M8" s="2">
        <f t="shared" si="2"/>
        <v>99.92999999999998</v>
      </c>
      <c r="N8" s="2">
        <f t="shared" si="2"/>
        <v>99.82</v>
      </c>
      <c r="O8" s="2">
        <f t="shared" si="2"/>
        <v>99.85999999999999</v>
      </c>
      <c r="P8" s="2">
        <f t="shared" si="2"/>
        <v>99.9</v>
      </c>
      <c r="Q8" s="2">
        <f t="shared" si="2"/>
        <v>99.92</v>
      </c>
      <c r="R8" s="2"/>
      <c r="S8" s="2">
        <f t="shared" si="0"/>
        <v>99.893125</v>
      </c>
      <c r="T8" s="2">
        <f t="shared" si="1"/>
        <v>0.03497022543925084</v>
      </c>
      <c r="U8" s="2"/>
      <c r="V8" s="2"/>
      <c r="W8" s="2"/>
      <c r="X8" s="2"/>
    </row>
    <row r="9" spans="2:24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1" t="s">
        <v>27</v>
      </c>
      <c r="B10" s="2" t="s">
        <v>28</v>
      </c>
      <c r="C10" s="2" t="s">
        <v>29</v>
      </c>
      <c r="D10" s="2" t="s">
        <v>30</v>
      </c>
      <c r="E10" s="2">
        <v>3</v>
      </c>
      <c r="F10" s="2" t="s">
        <v>31</v>
      </c>
      <c r="G10" s="2" t="s">
        <v>32</v>
      </c>
      <c r="H10" s="2" t="s">
        <v>27</v>
      </c>
      <c r="I10" s="2" t="s">
        <v>33</v>
      </c>
      <c r="J10" s="2" t="s">
        <v>21</v>
      </c>
      <c r="K10" s="2" t="s">
        <v>22</v>
      </c>
      <c r="L10" s="2" t="s">
        <v>34</v>
      </c>
      <c r="M10" s="2" t="s">
        <v>27</v>
      </c>
      <c r="N10" s="2" t="s">
        <v>33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1" t="s">
        <v>40</v>
      </c>
      <c r="B11" s="2">
        <v>1.009</v>
      </c>
      <c r="C11" s="2">
        <v>1.056</v>
      </c>
      <c r="D11" s="2">
        <v>1.087</v>
      </c>
      <c r="E11" s="2">
        <v>1.064</v>
      </c>
      <c r="F11" s="2">
        <v>1.086</v>
      </c>
      <c r="G11" s="2">
        <v>1.058</v>
      </c>
      <c r="H11" s="2">
        <v>1.064</v>
      </c>
      <c r="I11" s="2">
        <v>1.052</v>
      </c>
      <c r="J11" s="2">
        <v>1.061</v>
      </c>
      <c r="K11" s="2">
        <v>1.084</v>
      </c>
      <c r="L11" s="2">
        <v>1.088</v>
      </c>
      <c r="M11" s="2">
        <v>1.068</v>
      </c>
      <c r="N11" s="2">
        <v>1.092</v>
      </c>
      <c r="O11" s="2">
        <v>1.058</v>
      </c>
      <c r="P11" s="2">
        <v>1.059</v>
      </c>
      <c r="Q11" s="2">
        <v>1.029</v>
      </c>
      <c r="R11" s="2"/>
      <c r="S11" s="2">
        <f t="shared" si="0"/>
        <v>1.0634375</v>
      </c>
      <c r="T11" s="2">
        <f t="shared" si="1"/>
        <v>0.022132837594855997</v>
      </c>
      <c r="U11" s="4">
        <v>1</v>
      </c>
      <c r="V11" s="2"/>
      <c r="W11" s="2"/>
      <c r="X11" s="2"/>
    </row>
    <row r="12" spans="1:24" ht="12.75">
      <c r="A12" s="1" t="s">
        <v>46</v>
      </c>
      <c r="B12" s="2">
        <v>0.982</v>
      </c>
      <c r="C12" s="2">
        <v>0.965</v>
      </c>
      <c r="D12" s="2">
        <v>0.949</v>
      </c>
      <c r="E12" s="2">
        <v>0.961</v>
      </c>
      <c r="F12" s="2">
        <v>0.951</v>
      </c>
      <c r="G12" s="2">
        <v>0.963</v>
      </c>
      <c r="H12" s="2">
        <v>0.963</v>
      </c>
      <c r="I12" s="2">
        <v>0.965</v>
      </c>
      <c r="J12" s="2">
        <v>0.96</v>
      </c>
      <c r="K12" s="2">
        <v>0.952</v>
      </c>
      <c r="L12" s="2">
        <v>0.95</v>
      </c>
      <c r="M12" s="2">
        <v>0.961</v>
      </c>
      <c r="N12" s="2">
        <v>0.945</v>
      </c>
      <c r="O12" s="2">
        <v>0.964</v>
      </c>
      <c r="P12" s="2">
        <v>0.963</v>
      </c>
      <c r="Q12" s="2">
        <v>0.977</v>
      </c>
      <c r="R12" s="2"/>
      <c r="S12" s="2">
        <f t="shared" si="0"/>
        <v>0.9606874999999999</v>
      </c>
      <c r="T12" s="2">
        <f t="shared" si="1"/>
        <v>0.009836793176634752</v>
      </c>
      <c r="U12" s="4">
        <v>1</v>
      </c>
      <c r="V12" s="2"/>
      <c r="W12" s="2"/>
      <c r="X12" s="2"/>
    </row>
    <row r="13" spans="1:24" ht="12.75">
      <c r="A13" s="1" t="s">
        <v>26</v>
      </c>
      <c r="B13" s="2">
        <f aca="true" t="shared" si="3" ref="B13:Q13">SUM(B11:B12)</f>
        <v>1.9909999999999999</v>
      </c>
      <c r="C13" s="2">
        <f t="shared" si="3"/>
        <v>2.021</v>
      </c>
      <c r="D13" s="2">
        <f t="shared" si="3"/>
        <v>2.036</v>
      </c>
      <c r="E13" s="2">
        <f t="shared" si="3"/>
        <v>2.025</v>
      </c>
      <c r="F13" s="2">
        <f t="shared" si="3"/>
        <v>2.037</v>
      </c>
      <c r="G13" s="2">
        <f t="shared" si="3"/>
        <v>2.021</v>
      </c>
      <c r="H13" s="2">
        <f t="shared" si="3"/>
        <v>2.027</v>
      </c>
      <c r="I13" s="2">
        <f t="shared" si="3"/>
        <v>2.017</v>
      </c>
      <c r="J13" s="2">
        <f t="shared" si="3"/>
        <v>2.021</v>
      </c>
      <c r="K13" s="2">
        <f t="shared" si="3"/>
        <v>2.036</v>
      </c>
      <c r="L13" s="2">
        <f t="shared" si="3"/>
        <v>2.0380000000000003</v>
      </c>
      <c r="M13" s="2">
        <f t="shared" si="3"/>
        <v>2.029</v>
      </c>
      <c r="N13" s="2">
        <f t="shared" si="3"/>
        <v>2.037</v>
      </c>
      <c r="O13" s="2">
        <f t="shared" si="3"/>
        <v>2.0220000000000002</v>
      </c>
      <c r="P13" s="2">
        <f t="shared" si="3"/>
        <v>2.022</v>
      </c>
      <c r="Q13" s="2">
        <f t="shared" si="3"/>
        <v>2.006</v>
      </c>
      <c r="R13" s="2"/>
      <c r="S13" s="2">
        <f t="shared" si="0"/>
        <v>2.024125</v>
      </c>
      <c r="T13" s="2">
        <f t="shared" si="1"/>
        <v>0.012526638282735689</v>
      </c>
      <c r="U13" s="2"/>
      <c r="V13" s="2"/>
      <c r="W13" s="2"/>
      <c r="X13" s="2"/>
    </row>
    <row r="15" spans="12:17" ht="18.75">
      <c r="L15" s="3" t="s">
        <v>72</v>
      </c>
      <c r="Q15" s="1" t="s">
        <v>74</v>
      </c>
    </row>
    <row r="16" ht="20.25">
      <c r="L16" s="3" t="s">
        <v>73</v>
      </c>
    </row>
    <row r="17" spans="1:8" ht="12.75">
      <c r="A17" s="1" t="s">
        <v>47</v>
      </c>
      <c r="B17" s="1" t="s">
        <v>48</v>
      </c>
      <c r="C17" s="1" t="s">
        <v>49</v>
      </c>
      <c r="D17" s="1" t="s">
        <v>50</v>
      </c>
      <c r="E17" s="1" t="s">
        <v>51</v>
      </c>
      <c r="F17" s="1" t="s">
        <v>52</v>
      </c>
      <c r="G17" s="1" t="s">
        <v>53</v>
      </c>
      <c r="H17" s="1" t="s">
        <v>54</v>
      </c>
    </row>
    <row r="18" spans="1:8" ht="12.75">
      <c r="A18" s="1" t="s">
        <v>55</v>
      </c>
      <c r="B18" s="1" t="s">
        <v>35</v>
      </c>
      <c r="C18" s="1" t="s">
        <v>56</v>
      </c>
      <c r="D18" s="1">
        <v>20</v>
      </c>
      <c r="E18" s="1">
        <v>10</v>
      </c>
      <c r="F18" s="1">
        <v>600</v>
      </c>
      <c r="G18" s="1">
        <v>-600</v>
      </c>
      <c r="H18" s="1" t="s">
        <v>57</v>
      </c>
    </row>
    <row r="19" spans="1:8" ht="12.75">
      <c r="A19" s="1" t="s">
        <v>55</v>
      </c>
      <c r="B19" s="1" t="s">
        <v>36</v>
      </c>
      <c r="C19" s="1" t="s">
        <v>56</v>
      </c>
      <c r="D19" s="1">
        <v>20</v>
      </c>
      <c r="E19" s="1">
        <v>10</v>
      </c>
      <c r="F19" s="1">
        <v>600</v>
      </c>
      <c r="G19" s="1">
        <v>-600</v>
      </c>
      <c r="H19" s="1" t="s">
        <v>58</v>
      </c>
    </row>
    <row r="20" spans="1:8" ht="12.75">
      <c r="A20" s="1" t="s">
        <v>55</v>
      </c>
      <c r="B20" s="1" t="s">
        <v>37</v>
      </c>
      <c r="C20" s="1" t="s">
        <v>59</v>
      </c>
      <c r="D20" s="1">
        <v>20</v>
      </c>
      <c r="E20" s="1">
        <v>10</v>
      </c>
      <c r="F20" s="1">
        <v>600</v>
      </c>
      <c r="G20" s="1">
        <v>-600</v>
      </c>
      <c r="H20" s="1" t="s">
        <v>60</v>
      </c>
    </row>
    <row r="21" spans="1:8" ht="12.75">
      <c r="A21" s="1" t="s">
        <v>61</v>
      </c>
      <c r="B21" s="1" t="s">
        <v>38</v>
      </c>
      <c r="C21" s="1" t="s">
        <v>56</v>
      </c>
      <c r="D21" s="1">
        <v>20</v>
      </c>
      <c r="E21" s="1">
        <v>10</v>
      </c>
      <c r="F21" s="1">
        <v>500</v>
      </c>
      <c r="G21" s="1">
        <v>-500</v>
      </c>
      <c r="H21" s="1" t="s">
        <v>62</v>
      </c>
    </row>
    <row r="22" spans="1:8" ht="12.75">
      <c r="A22" s="1" t="s">
        <v>61</v>
      </c>
      <c r="B22" s="1" t="s">
        <v>39</v>
      </c>
      <c r="C22" s="1" t="s">
        <v>56</v>
      </c>
      <c r="D22" s="1">
        <v>20</v>
      </c>
      <c r="E22" s="1">
        <v>10</v>
      </c>
      <c r="F22" s="1">
        <v>500</v>
      </c>
      <c r="G22" s="1">
        <v>-500</v>
      </c>
      <c r="H22" s="1" t="s">
        <v>63</v>
      </c>
    </row>
    <row r="23" spans="1:8" ht="12.75">
      <c r="A23" s="1" t="s">
        <v>61</v>
      </c>
      <c r="B23" s="1" t="s">
        <v>40</v>
      </c>
      <c r="C23" s="1" t="s">
        <v>64</v>
      </c>
      <c r="D23" s="1">
        <v>20</v>
      </c>
      <c r="E23" s="1">
        <v>10</v>
      </c>
      <c r="F23" s="1">
        <v>500</v>
      </c>
      <c r="G23" s="1">
        <v>-500</v>
      </c>
      <c r="H23" s="1" t="s">
        <v>65</v>
      </c>
    </row>
    <row r="24" spans="1:8" ht="12.75">
      <c r="A24" s="1" t="s">
        <v>61</v>
      </c>
      <c r="B24" s="1" t="s">
        <v>41</v>
      </c>
      <c r="C24" s="1" t="s">
        <v>56</v>
      </c>
      <c r="D24" s="1">
        <v>20</v>
      </c>
      <c r="E24" s="1">
        <v>10</v>
      </c>
      <c r="F24" s="1">
        <v>300</v>
      </c>
      <c r="G24" s="1">
        <v>-300</v>
      </c>
      <c r="H24" s="1" t="s">
        <v>66</v>
      </c>
    </row>
    <row r="25" spans="1:8" ht="12.75">
      <c r="A25" s="1" t="s">
        <v>61</v>
      </c>
      <c r="B25" s="1" t="s">
        <v>42</v>
      </c>
      <c r="C25" s="1" t="s">
        <v>59</v>
      </c>
      <c r="D25" s="1">
        <v>20</v>
      </c>
      <c r="E25" s="1">
        <v>10</v>
      </c>
      <c r="F25" s="1">
        <v>500</v>
      </c>
      <c r="G25" s="1">
        <v>-500</v>
      </c>
      <c r="H25" s="1" t="s">
        <v>67</v>
      </c>
    </row>
    <row r="26" spans="1:8" ht="12.75">
      <c r="A26" s="1" t="s">
        <v>68</v>
      </c>
      <c r="B26" s="1" t="s">
        <v>43</v>
      </c>
      <c r="C26" s="1" t="s">
        <v>56</v>
      </c>
      <c r="D26" s="1">
        <v>20</v>
      </c>
      <c r="E26" s="1">
        <v>10</v>
      </c>
      <c r="F26" s="1">
        <v>500</v>
      </c>
      <c r="G26" s="1">
        <v>-500</v>
      </c>
      <c r="H26" s="1" t="s">
        <v>69</v>
      </c>
    </row>
    <row r="27" spans="1:8" ht="12.75">
      <c r="A27" s="1" t="s">
        <v>68</v>
      </c>
      <c r="B27" s="1" t="s">
        <v>44</v>
      </c>
      <c r="C27" s="1" t="s">
        <v>56</v>
      </c>
      <c r="D27" s="1">
        <v>20</v>
      </c>
      <c r="E27" s="1">
        <v>10</v>
      </c>
      <c r="F27" s="1">
        <v>500</v>
      </c>
      <c r="G27" s="1">
        <v>-250</v>
      </c>
      <c r="H27" s="1" t="s">
        <v>70</v>
      </c>
    </row>
    <row r="28" spans="1:8" ht="12.75">
      <c r="A28" s="1" t="s">
        <v>68</v>
      </c>
      <c r="B28" s="1" t="s">
        <v>45</v>
      </c>
      <c r="C28" s="1" t="s">
        <v>56</v>
      </c>
      <c r="D28" s="1">
        <v>20</v>
      </c>
      <c r="E28" s="1">
        <v>10</v>
      </c>
      <c r="F28" s="1">
        <v>500</v>
      </c>
      <c r="G28" s="1">
        <v>-500</v>
      </c>
      <c r="H28" s="1" t="s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2006-10-20T19:47:33Z</dcterms:created>
  <dcterms:modified xsi:type="dcterms:W3CDTF">2007-09-26T00:39:47Z</dcterms:modified>
  <cp:category/>
  <cp:version/>
  <cp:contentType/>
  <cp:contentStatus/>
</cp:coreProperties>
</file>