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965" windowHeight="103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<sst xmlns="http://schemas.openxmlformats.org/spreadsheetml/2006/main" count="143" uniqueCount="77">
  <si>
    <t>paratacamite610paratacamite610paratacamite610paratacamite610paratacamite610paratacamite610paratacamite610paratacamite610paratacamite610paratacamite610paratacamite610paratacamite610paratacamite610paratacamite610paratacamite610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</si>
  <si>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</si>
  <si>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</si>
  <si>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</si>
  <si>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</si>
  <si>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</si>
  <si>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</si>
  <si>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</si>
  <si>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</si>
  <si>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</si>
  <si>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</si>
  <si>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</si>
  <si>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</si>
  <si>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</si>
  <si>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</si>
  <si>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</si>
  <si>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</si>
  <si>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</si>
  <si>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</si>
  <si>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</si>
  <si>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</si>
  <si>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</si>
  <si>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F</t>
  </si>
  <si>
    <t>MgO</t>
  </si>
  <si>
    <t>Al2O3</t>
  </si>
  <si>
    <t>P2O5</t>
  </si>
  <si>
    <t>SO3</t>
  </si>
  <si>
    <t>Cl</t>
  </si>
  <si>
    <t>CaO</t>
  </si>
  <si>
    <t>MnO</t>
  </si>
  <si>
    <t>FeO</t>
  </si>
  <si>
    <t>CuO</t>
  </si>
  <si>
    <t>ZnO</t>
  </si>
  <si>
    <t>Mg</t>
  </si>
  <si>
    <t>Al</t>
  </si>
  <si>
    <t>P</t>
  </si>
  <si>
    <t>S</t>
  </si>
  <si>
    <t>Ca</t>
  </si>
  <si>
    <t>Mn</t>
  </si>
  <si>
    <t>Fe</t>
  </si>
  <si>
    <t>Cu</t>
  </si>
  <si>
    <t>Zn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</si>
  <si>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</si>
  <si>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</si>
  <si>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</si>
  <si>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</si>
  <si>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</si>
  <si>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</si>
  <si>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</si>
  <si>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</si>
  <si>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</si>
  <si>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</si>
  <si>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</si>
  <si>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MgF2</t>
  </si>
  <si>
    <t>diopside</t>
  </si>
  <si>
    <t>PET</t>
  </si>
  <si>
    <t>InP</t>
  </si>
  <si>
    <t>chalcopy</t>
  </si>
  <si>
    <t>scap-s</t>
  </si>
  <si>
    <t>rhod-791</t>
  </si>
  <si>
    <t>LIF</t>
  </si>
  <si>
    <t>fayalite</t>
  </si>
  <si>
    <t>willemit2</t>
  </si>
  <si>
    <t xml:space="preserve"> </t>
  </si>
  <si>
    <t>average</t>
  </si>
  <si>
    <t>stdev</t>
  </si>
  <si>
    <t>Totals*</t>
  </si>
  <si>
    <t>* = totals adjusted for Cl2=-O</t>
  </si>
  <si>
    <t xml:space="preserve">Cation numbers normalized for 2 O </t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</si>
  <si>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Cl(OH)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</si>
  <si>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</si>
  <si>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</si>
  <si>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r>
      <t>Cu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</si>
  <si>
    <t>H2O**</t>
  </si>
  <si>
    <t>** = estimated by difference</t>
  </si>
  <si>
    <t>H not measured but estimated by difference and stoichiometry</t>
  </si>
  <si>
    <t>not present in the wds scan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</si>
</sst>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selection activeCell="W21" sqref="W21"/>
    </sheetView>
  </sheetViews>
  <sheetFormatPr defaultColWidth="9.00390625" defaultRowHeight="13.5"/>
  <cols>
    <col min="1" max="1" width="5.875" style="1" customWidth="1"/>
    <col min="2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9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R3" s="1" t="s">
        <v>64</v>
      </c>
      <c r="S3" s="1" t="s">
        <v>65</v>
      </c>
    </row>
    <row r="4" spans="1:25" ht="12.75">
      <c r="A4" s="1" t="s">
        <v>31</v>
      </c>
      <c r="B4" s="2">
        <v>73.81</v>
      </c>
      <c r="C4" s="2">
        <v>72.55</v>
      </c>
      <c r="D4" s="2">
        <v>73.7</v>
      </c>
      <c r="E4" s="2">
        <v>75.97</v>
      </c>
      <c r="F4" s="2">
        <v>73.09</v>
      </c>
      <c r="G4" s="2">
        <v>74.18</v>
      </c>
      <c r="H4" s="2">
        <v>74.05</v>
      </c>
      <c r="I4" s="2">
        <v>72.68</v>
      </c>
      <c r="J4" s="2">
        <v>73.55</v>
      </c>
      <c r="K4" s="2">
        <v>73.56</v>
      </c>
      <c r="L4" s="2">
        <v>73.15</v>
      </c>
      <c r="M4" s="2">
        <v>73.32</v>
      </c>
      <c r="N4" s="2">
        <v>73.67</v>
      </c>
      <c r="O4" s="2">
        <v>73.76</v>
      </c>
      <c r="P4" s="2">
        <v>73.86</v>
      </c>
      <c r="Q4" s="2"/>
      <c r="R4" s="2">
        <f>AVERAGE(B4:P4)</f>
        <v>73.66</v>
      </c>
      <c r="S4" s="2">
        <f>STDEV(B4:P4)</f>
        <v>0.7904790590892796</v>
      </c>
      <c r="T4" s="2"/>
      <c r="U4" s="2"/>
      <c r="V4" s="2"/>
      <c r="W4" s="2"/>
      <c r="X4" s="2"/>
      <c r="Y4" s="2"/>
    </row>
    <row r="5" spans="1:25" ht="12.75">
      <c r="A5" s="1" t="s">
        <v>27</v>
      </c>
      <c r="B5" s="2">
        <v>16.49898</v>
      </c>
      <c r="C5" s="2">
        <v>16.46025</v>
      </c>
      <c r="D5" s="2">
        <v>15.89221</v>
      </c>
      <c r="E5" s="2">
        <v>16.36988</v>
      </c>
      <c r="F5" s="2">
        <v>16.58935</v>
      </c>
      <c r="G5" s="2">
        <v>16.34406</v>
      </c>
      <c r="H5" s="2">
        <v>16.150409999999997</v>
      </c>
      <c r="I5" s="2">
        <v>16.692629999999998</v>
      </c>
      <c r="J5" s="2">
        <v>16.42152</v>
      </c>
      <c r="K5" s="2">
        <v>16.40861</v>
      </c>
      <c r="L5" s="2">
        <v>16.576439999999998</v>
      </c>
      <c r="M5" s="2">
        <v>16.150409999999997</v>
      </c>
      <c r="N5" s="2">
        <v>16.718449999999997</v>
      </c>
      <c r="O5" s="2">
        <v>16.38279</v>
      </c>
      <c r="P5" s="2">
        <v>16.511889999999998</v>
      </c>
      <c r="Q5" s="2"/>
      <c r="R5" s="2">
        <f aca="true" t="shared" si="0" ref="R5:R15">AVERAGE(B5:P5)</f>
        <v>16.411191999999996</v>
      </c>
      <c r="S5" s="2">
        <f aca="true" t="shared" si="1" ref="S5:S15">STDEV(B5:P5)</f>
        <v>0.21801142211885982</v>
      </c>
      <c r="T5" s="2"/>
      <c r="U5" s="2"/>
      <c r="V5" s="2"/>
      <c r="W5" s="2"/>
      <c r="X5" s="2"/>
      <c r="Y5" s="2"/>
    </row>
    <row r="6" spans="1:25" s="6" customFormat="1" ht="12.75">
      <c r="A6" s="6" t="s">
        <v>25</v>
      </c>
      <c r="B6" s="7">
        <v>0.13</v>
      </c>
      <c r="C6" s="7">
        <v>0.08</v>
      </c>
      <c r="D6" s="7">
        <v>0.08</v>
      </c>
      <c r="E6" s="7">
        <v>0.12</v>
      </c>
      <c r="F6" s="7">
        <v>0.11</v>
      </c>
      <c r="G6" s="7">
        <v>0.16</v>
      </c>
      <c r="H6" s="7">
        <v>0.09</v>
      </c>
      <c r="I6" s="7">
        <v>0.05</v>
      </c>
      <c r="J6" s="7">
        <v>0.09</v>
      </c>
      <c r="K6" s="7">
        <v>0.1</v>
      </c>
      <c r="L6" s="7">
        <v>0</v>
      </c>
      <c r="M6" s="7">
        <v>0.06</v>
      </c>
      <c r="N6" s="7">
        <v>0.07</v>
      </c>
      <c r="O6" s="7">
        <v>0.11</v>
      </c>
      <c r="P6" s="7">
        <v>0.13</v>
      </c>
      <c r="Q6" s="7"/>
      <c r="R6" s="7">
        <f t="shared" si="0"/>
        <v>0.09200000000000003</v>
      </c>
      <c r="S6" s="7">
        <f t="shared" si="1"/>
        <v>0.038766701469910195</v>
      </c>
      <c r="T6" s="7" t="s">
        <v>76</v>
      </c>
      <c r="U6" s="7"/>
      <c r="V6" s="7"/>
      <c r="W6" s="7"/>
      <c r="X6" s="7"/>
      <c r="Y6" s="7"/>
    </row>
    <row r="7" spans="1:25" s="6" customFormat="1" ht="12.75">
      <c r="A7" s="6" t="s">
        <v>23</v>
      </c>
      <c r="B7" s="7">
        <v>0.07</v>
      </c>
      <c r="C7" s="7">
        <v>0.06</v>
      </c>
      <c r="D7" s="7">
        <v>0.12</v>
      </c>
      <c r="E7" s="7">
        <v>0.1</v>
      </c>
      <c r="F7" s="7">
        <v>0.1</v>
      </c>
      <c r="G7" s="7">
        <v>0.04</v>
      </c>
      <c r="H7" s="7">
        <v>0.05</v>
      </c>
      <c r="I7" s="7">
        <v>0</v>
      </c>
      <c r="J7" s="7">
        <v>0</v>
      </c>
      <c r="K7" s="7">
        <v>0.02</v>
      </c>
      <c r="L7" s="7">
        <v>0</v>
      </c>
      <c r="M7" s="7">
        <v>0.03</v>
      </c>
      <c r="N7" s="7">
        <v>0.05</v>
      </c>
      <c r="O7" s="7">
        <v>0.02</v>
      </c>
      <c r="P7" s="7">
        <v>0.05</v>
      </c>
      <c r="Q7" s="7"/>
      <c r="R7" s="7">
        <f t="shared" si="0"/>
        <v>0.04733333333333334</v>
      </c>
      <c r="S7" s="7">
        <f t="shared" si="1"/>
        <v>0.03788453636034226</v>
      </c>
      <c r="T7" s="7" t="s">
        <v>76</v>
      </c>
      <c r="U7" s="7"/>
      <c r="V7" s="7"/>
      <c r="W7" s="7"/>
      <c r="X7" s="7"/>
      <c r="Y7" s="7"/>
    </row>
    <row r="8" spans="1:25" s="6" customFormat="1" ht="12.75">
      <c r="A8" s="6" t="s">
        <v>32</v>
      </c>
      <c r="B8" s="7">
        <v>0.02</v>
      </c>
      <c r="C8" s="7">
        <v>0</v>
      </c>
      <c r="D8" s="7">
        <v>0.06</v>
      </c>
      <c r="E8" s="7">
        <v>0.1</v>
      </c>
      <c r="F8" s="7">
        <v>0.04</v>
      </c>
      <c r="G8" s="7">
        <v>0</v>
      </c>
      <c r="H8" s="7">
        <v>0.02</v>
      </c>
      <c r="I8" s="7">
        <v>0</v>
      </c>
      <c r="J8" s="7">
        <v>0</v>
      </c>
      <c r="K8" s="7">
        <v>0.21</v>
      </c>
      <c r="L8" s="7">
        <v>0</v>
      </c>
      <c r="M8" s="7">
        <v>0.05</v>
      </c>
      <c r="N8" s="7">
        <v>0</v>
      </c>
      <c r="O8" s="7">
        <v>0.16</v>
      </c>
      <c r="P8" s="7">
        <v>0</v>
      </c>
      <c r="Q8" s="7"/>
      <c r="R8" s="7">
        <f t="shared" si="0"/>
        <v>0.044</v>
      </c>
      <c r="S8" s="7">
        <f t="shared" si="1"/>
        <v>0.06500549427328652</v>
      </c>
      <c r="T8" s="7" t="s">
        <v>76</v>
      </c>
      <c r="U8" s="7"/>
      <c r="V8" s="7"/>
      <c r="W8" s="7"/>
      <c r="X8" s="7"/>
      <c r="Y8" s="7"/>
    </row>
    <row r="9" spans="1:25" s="6" customFormat="1" ht="12.75">
      <c r="A9" s="6" t="s">
        <v>24</v>
      </c>
      <c r="B9" s="7">
        <v>0.02</v>
      </c>
      <c r="C9" s="7">
        <v>0.03</v>
      </c>
      <c r="D9" s="7">
        <v>0</v>
      </c>
      <c r="E9" s="7">
        <v>0</v>
      </c>
      <c r="F9" s="7">
        <v>0</v>
      </c>
      <c r="G9" s="7">
        <v>0.03</v>
      </c>
      <c r="H9" s="7">
        <v>0.04</v>
      </c>
      <c r="I9" s="7">
        <v>0.06</v>
      </c>
      <c r="J9" s="7">
        <v>0</v>
      </c>
      <c r="K9" s="7">
        <v>0.03</v>
      </c>
      <c r="L9" s="7">
        <v>0.01</v>
      </c>
      <c r="M9" s="7">
        <v>0.04</v>
      </c>
      <c r="N9" s="7">
        <v>0.03</v>
      </c>
      <c r="O9" s="7">
        <v>0.04</v>
      </c>
      <c r="P9" s="7">
        <v>0.07</v>
      </c>
      <c r="Q9" s="7"/>
      <c r="R9" s="7">
        <f t="shared" si="0"/>
        <v>0.02666666666666667</v>
      </c>
      <c r="S9" s="7">
        <f t="shared" si="1"/>
        <v>0.021930626551751344</v>
      </c>
      <c r="T9" s="7" t="s">
        <v>76</v>
      </c>
      <c r="U9" s="7"/>
      <c r="V9" s="7"/>
      <c r="W9" s="7"/>
      <c r="X9" s="7"/>
      <c r="Y9" s="7"/>
    </row>
    <row r="10" spans="1:25" s="6" customFormat="1" ht="12.75">
      <c r="A10" s="6" t="s">
        <v>22</v>
      </c>
      <c r="B10" s="7">
        <v>0.01</v>
      </c>
      <c r="C10" s="7">
        <v>0.02</v>
      </c>
      <c r="D10" s="7">
        <v>0.05</v>
      </c>
      <c r="E10" s="7">
        <v>0</v>
      </c>
      <c r="F10" s="7">
        <v>0.07</v>
      </c>
      <c r="G10" s="7">
        <v>0</v>
      </c>
      <c r="H10" s="7">
        <v>0.01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/>
      <c r="R10" s="7">
        <f t="shared" si="0"/>
        <v>0.010666666666666668</v>
      </c>
      <c r="S10" s="7">
        <f t="shared" si="1"/>
        <v>0.021201976547572388</v>
      </c>
      <c r="T10" s="7" t="s">
        <v>76</v>
      </c>
      <c r="U10" s="7"/>
      <c r="V10" s="7"/>
      <c r="W10" s="7"/>
      <c r="X10" s="7"/>
      <c r="Y10" s="7"/>
    </row>
    <row r="11" spans="1:25" s="6" customFormat="1" ht="12.75">
      <c r="A11" s="6" t="s">
        <v>26</v>
      </c>
      <c r="B11" s="7">
        <v>0.05</v>
      </c>
      <c r="C11" s="7">
        <v>0</v>
      </c>
      <c r="D11" s="7">
        <v>0</v>
      </c>
      <c r="E11" s="7">
        <v>0.04</v>
      </c>
      <c r="F11" s="7">
        <v>0.02</v>
      </c>
      <c r="G11" s="7">
        <v>0</v>
      </c>
      <c r="H11" s="7">
        <v>0</v>
      </c>
      <c r="I11" s="7">
        <v>0</v>
      </c>
      <c r="J11" s="7">
        <v>0.02</v>
      </c>
      <c r="K11" s="7">
        <v>0.01</v>
      </c>
      <c r="L11" s="7">
        <v>0</v>
      </c>
      <c r="M11" s="7">
        <v>0</v>
      </c>
      <c r="N11" s="7">
        <v>0.01</v>
      </c>
      <c r="O11" s="7">
        <v>0</v>
      </c>
      <c r="P11" s="7">
        <v>0</v>
      </c>
      <c r="Q11" s="7"/>
      <c r="R11" s="7">
        <f t="shared" si="0"/>
        <v>0.010000000000000002</v>
      </c>
      <c r="S11" s="7">
        <f t="shared" si="1"/>
        <v>0.016035674514745465</v>
      </c>
      <c r="T11" s="7" t="s">
        <v>76</v>
      </c>
      <c r="U11" s="7"/>
      <c r="V11" s="7"/>
      <c r="W11" s="7"/>
      <c r="X11" s="7"/>
      <c r="Y11" s="7"/>
    </row>
    <row r="12" spans="1:25" s="6" customFormat="1" ht="12.75">
      <c r="A12" s="6" t="s">
        <v>28</v>
      </c>
      <c r="B12" s="7">
        <v>0</v>
      </c>
      <c r="C12" s="7">
        <v>0.02</v>
      </c>
      <c r="D12" s="7">
        <v>0</v>
      </c>
      <c r="E12" s="7">
        <v>0.01</v>
      </c>
      <c r="F12" s="7">
        <v>0.01</v>
      </c>
      <c r="G12" s="7">
        <v>0.01</v>
      </c>
      <c r="H12" s="7">
        <v>0.02</v>
      </c>
      <c r="I12" s="7">
        <v>0.01</v>
      </c>
      <c r="J12" s="7">
        <v>0.01</v>
      </c>
      <c r="K12" s="7">
        <v>0.02</v>
      </c>
      <c r="L12" s="7">
        <v>0</v>
      </c>
      <c r="M12" s="7">
        <v>0.01</v>
      </c>
      <c r="N12" s="7">
        <v>0.01</v>
      </c>
      <c r="O12" s="7">
        <v>0.03</v>
      </c>
      <c r="P12" s="7">
        <v>0.01</v>
      </c>
      <c r="Q12" s="7"/>
      <c r="R12" s="7">
        <f t="shared" si="0"/>
        <v>0.011333333333333334</v>
      </c>
      <c r="S12" s="7">
        <f t="shared" si="1"/>
        <v>0.008338093878327919</v>
      </c>
      <c r="T12" s="7" t="s">
        <v>76</v>
      </c>
      <c r="U12" s="7"/>
      <c r="V12" s="7"/>
      <c r="W12" s="7"/>
      <c r="X12" s="7"/>
      <c r="Y12" s="7"/>
    </row>
    <row r="13" spans="1:25" s="6" customFormat="1" ht="12.75">
      <c r="A13" s="6" t="s">
        <v>29</v>
      </c>
      <c r="B13" s="7">
        <v>0.01</v>
      </c>
      <c r="C13" s="7">
        <v>0</v>
      </c>
      <c r="D13" s="7">
        <v>0</v>
      </c>
      <c r="E13" s="7">
        <v>0.01</v>
      </c>
      <c r="F13" s="7">
        <v>0</v>
      </c>
      <c r="G13" s="7">
        <v>0.05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/>
      <c r="R13" s="7">
        <f t="shared" si="0"/>
        <v>0.004666666666666667</v>
      </c>
      <c r="S13" s="7">
        <f t="shared" si="1"/>
        <v>0.013020130933435714</v>
      </c>
      <c r="T13" s="7" t="s">
        <v>76</v>
      </c>
      <c r="U13" s="7"/>
      <c r="V13" s="7"/>
      <c r="W13" s="7"/>
      <c r="X13" s="7"/>
      <c r="Y13" s="7"/>
    </row>
    <row r="14" spans="1:25" s="6" customFormat="1" ht="12.75">
      <c r="A14" s="6" t="s">
        <v>30</v>
      </c>
      <c r="B14" s="7">
        <v>0</v>
      </c>
      <c r="C14" s="7">
        <v>0</v>
      </c>
      <c r="D14" s="7">
        <v>0</v>
      </c>
      <c r="E14" s="7">
        <v>0.01</v>
      </c>
      <c r="F14" s="7">
        <v>0.05</v>
      </c>
      <c r="G14" s="7">
        <v>0.02</v>
      </c>
      <c r="H14" s="7">
        <v>0.01</v>
      </c>
      <c r="I14" s="7">
        <v>0</v>
      </c>
      <c r="J14" s="7">
        <v>0</v>
      </c>
      <c r="K14" s="7">
        <v>0.01</v>
      </c>
      <c r="L14" s="7">
        <v>0</v>
      </c>
      <c r="M14" s="7">
        <v>0</v>
      </c>
      <c r="N14" s="7">
        <v>0.02</v>
      </c>
      <c r="O14" s="7">
        <v>0.01</v>
      </c>
      <c r="P14" s="7">
        <v>0</v>
      </c>
      <c r="Q14" s="7"/>
      <c r="R14" s="7">
        <f t="shared" si="0"/>
        <v>0.008666666666666666</v>
      </c>
      <c r="S14" s="7">
        <f t="shared" si="1"/>
        <v>0.013557637102737476</v>
      </c>
      <c r="T14" s="7" t="s">
        <v>76</v>
      </c>
      <c r="U14" s="7"/>
      <c r="V14" s="7"/>
      <c r="W14" s="7"/>
      <c r="X14" s="7"/>
      <c r="Y14" s="7"/>
    </row>
    <row r="15" spans="1:25" ht="12.75">
      <c r="A15" s="1" t="s">
        <v>66</v>
      </c>
      <c r="B15" s="2">
        <v>86.91</v>
      </c>
      <c r="C15" s="2">
        <v>85.51</v>
      </c>
      <c r="D15" s="2">
        <v>86.33</v>
      </c>
      <c r="E15" s="2">
        <v>89.05</v>
      </c>
      <c r="F15" s="2">
        <v>86.34</v>
      </c>
      <c r="G15" s="2">
        <v>87.15</v>
      </c>
      <c r="H15" s="2">
        <v>86.79</v>
      </c>
      <c r="I15" s="2">
        <v>85.73</v>
      </c>
      <c r="J15" s="2">
        <v>86.4</v>
      </c>
      <c r="K15" s="2">
        <v>86.67</v>
      </c>
      <c r="L15" s="2">
        <v>86</v>
      </c>
      <c r="M15" s="2">
        <v>86.02</v>
      </c>
      <c r="N15" s="2">
        <v>86.81</v>
      </c>
      <c r="O15" s="2">
        <v>86.83</v>
      </c>
      <c r="P15" s="2">
        <v>86.92</v>
      </c>
      <c r="Q15" s="2"/>
      <c r="R15" s="2">
        <f t="shared" si="0"/>
        <v>86.63066666666666</v>
      </c>
      <c r="S15" s="2">
        <f t="shared" si="1"/>
        <v>0.8215531168543008</v>
      </c>
      <c r="T15" s="2"/>
      <c r="U15" s="2"/>
      <c r="V15" s="2"/>
      <c r="W15" s="2"/>
      <c r="X15" s="2"/>
      <c r="Y15" s="2"/>
    </row>
    <row r="16" spans="1:25" ht="12.75">
      <c r="A16" s="1" t="s">
        <v>73</v>
      </c>
      <c r="B16" s="2">
        <f>100-B15</f>
        <v>13.090000000000003</v>
      </c>
      <c r="C16" s="2">
        <f aca="true" t="shared" si="2" ref="C16:P16">100-C15</f>
        <v>14.489999999999995</v>
      </c>
      <c r="D16" s="2">
        <f t="shared" si="2"/>
        <v>13.670000000000002</v>
      </c>
      <c r="E16" s="2">
        <f t="shared" si="2"/>
        <v>10.950000000000003</v>
      </c>
      <c r="F16" s="2">
        <f t="shared" si="2"/>
        <v>13.659999999999997</v>
      </c>
      <c r="G16" s="2">
        <f t="shared" si="2"/>
        <v>12.849999999999994</v>
      </c>
      <c r="H16" s="2">
        <f t="shared" si="2"/>
        <v>13.209999999999994</v>
      </c>
      <c r="I16" s="2">
        <f t="shared" si="2"/>
        <v>14.269999999999996</v>
      </c>
      <c r="J16" s="2">
        <f t="shared" si="2"/>
        <v>13.599999999999994</v>
      </c>
      <c r="K16" s="2">
        <f t="shared" si="2"/>
        <v>13.329999999999998</v>
      </c>
      <c r="L16" s="2">
        <f t="shared" si="2"/>
        <v>14</v>
      </c>
      <c r="M16" s="2">
        <f t="shared" si="2"/>
        <v>13.980000000000004</v>
      </c>
      <c r="N16" s="2">
        <f t="shared" si="2"/>
        <v>13.189999999999998</v>
      </c>
      <c r="O16" s="2">
        <f t="shared" si="2"/>
        <v>13.170000000000002</v>
      </c>
      <c r="P16" s="2">
        <f t="shared" si="2"/>
        <v>13.079999999999998</v>
      </c>
      <c r="Q16" s="2"/>
      <c r="R16" s="2">
        <f>AVERAGE(B16:P16)</f>
        <v>13.369333333333332</v>
      </c>
      <c r="S16" s="2">
        <f>STDEV(B16:P16)</f>
        <v>0.8215531168522053</v>
      </c>
      <c r="T16" s="2"/>
      <c r="U16" s="2"/>
      <c r="V16" s="2"/>
      <c r="W16" s="2"/>
      <c r="X16" s="2"/>
      <c r="Y16" s="2"/>
    </row>
    <row r="17" spans="1:25" ht="12.75">
      <c r="A17" s="1" t="s">
        <v>67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1" t="s"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1" t="s">
        <v>68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1" t="s">
        <v>40</v>
      </c>
      <c r="B21" s="2">
        <v>2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2"/>
      <c r="R21" s="2">
        <f>AVERAGE(B21:P21)</f>
        <v>2</v>
      </c>
      <c r="S21" s="2">
        <f>STDEV(B21:P21)</f>
        <v>0</v>
      </c>
      <c r="T21" s="3">
        <v>2</v>
      </c>
      <c r="U21" s="2"/>
      <c r="V21" s="2"/>
      <c r="W21" s="2"/>
      <c r="X21" s="2"/>
      <c r="Y21" s="2"/>
    </row>
    <row r="22" spans="1:25" ht="12.75">
      <c r="A22" s="1" t="s">
        <v>27</v>
      </c>
      <c r="B22" s="2">
        <v>1.003084779919419</v>
      </c>
      <c r="C22" s="2">
        <v>1.0181101339366803</v>
      </c>
      <c r="D22" s="2">
        <v>0.9676372028335084</v>
      </c>
      <c r="E22" s="2">
        <v>0.9669390940726408</v>
      </c>
      <c r="F22" s="2">
        <v>1.0185143637468868</v>
      </c>
      <c r="G22" s="2">
        <v>0.988709868574653</v>
      </c>
      <c r="H22" s="2">
        <v>0.978710480852628</v>
      </c>
      <c r="I22" s="2">
        <v>1.0306366889045535</v>
      </c>
      <c r="J22" s="2">
        <v>1.001904729141537</v>
      </c>
      <c r="K22" s="2">
        <v>1.0009809728853272</v>
      </c>
      <c r="L22" s="2">
        <v>1.0168869772159201</v>
      </c>
      <c r="M22" s="2">
        <v>0.9884548705283294</v>
      </c>
      <c r="N22" s="2">
        <v>1.0183594336285287</v>
      </c>
      <c r="O22" s="2">
        <v>0.9966959793873902</v>
      </c>
      <c r="P22" s="2">
        <v>1.0031900902892996</v>
      </c>
      <c r="Q22" s="2"/>
      <c r="R22" s="2">
        <f>AVERAGE(B22:P22)</f>
        <v>0.9999210443944868</v>
      </c>
      <c r="S22" s="2">
        <f>STDEV(B22:P22)</f>
        <v>0.019125683668769256</v>
      </c>
      <c r="T22" s="3">
        <v>1</v>
      </c>
      <c r="U22" s="2"/>
      <c r="V22" s="2"/>
      <c r="W22" s="2"/>
      <c r="X22" s="2"/>
      <c r="Y22" s="2"/>
    </row>
    <row r="23" spans="2:2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2"/>
      <c r="V23" s="2"/>
      <c r="W23" s="2"/>
      <c r="X23" s="2"/>
      <c r="Y23" s="2"/>
    </row>
    <row r="24" spans="1:25" ht="12.75">
      <c r="A24" s="1" t="s">
        <v>63</v>
      </c>
      <c r="B24" s="2" t="s">
        <v>63</v>
      </c>
      <c r="C24" s="2" t="s">
        <v>63</v>
      </c>
      <c r="D24" s="2" t="s">
        <v>63</v>
      </c>
      <c r="E24" s="2" t="s">
        <v>63</v>
      </c>
      <c r="F24" s="2" t="s">
        <v>63</v>
      </c>
      <c r="G24" s="2" t="s">
        <v>63</v>
      </c>
      <c r="H24" s="2" t="s">
        <v>63</v>
      </c>
      <c r="I24" s="2" t="s">
        <v>63</v>
      </c>
      <c r="J24" s="2" t="s">
        <v>63</v>
      </c>
      <c r="K24" s="2" t="s">
        <v>63</v>
      </c>
      <c r="L24" s="2" t="s">
        <v>63</v>
      </c>
      <c r="M24" s="2" t="s">
        <v>63</v>
      </c>
      <c r="N24" s="2" t="s">
        <v>63</v>
      </c>
      <c r="O24" s="2" t="s">
        <v>63</v>
      </c>
      <c r="P24" s="2" t="s">
        <v>63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t="20.25" customHeight="1">
      <c r="A25" s="1" t="s">
        <v>63</v>
      </c>
      <c r="B25" s="2" t="s">
        <v>63</v>
      </c>
      <c r="C25" s="2" t="s">
        <v>63</v>
      </c>
      <c r="D25" s="2" t="s">
        <v>70</v>
      </c>
      <c r="E25" s="2" t="s">
        <v>63</v>
      </c>
      <c r="F25" s="2"/>
      <c r="G25" s="4" t="s">
        <v>69</v>
      </c>
      <c r="H25" s="5"/>
      <c r="I25" s="2"/>
      <c r="J25" s="2"/>
      <c r="K25" s="2" t="s">
        <v>63</v>
      </c>
      <c r="L25" s="2" t="s">
        <v>63</v>
      </c>
      <c r="M25" s="2" t="s">
        <v>63</v>
      </c>
      <c r="N25" s="2" t="s">
        <v>63</v>
      </c>
      <c r="O25" s="2" t="s">
        <v>63</v>
      </c>
      <c r="P25" s="2" t="s">
        <v>63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ht="20.25">
      <c r="A26" s="1" t="s">
        <v>63</v>
      </c>
      <c r="B26" s="2" t="s">
        <v>63</v>
      </c>
      <c r="C26" s="2" t="s">
        <v>63</v>
      </c>
      <c r="D26" s="2" t="s">
        <v>71</v>
      </c>
      <c r="E26" s="2" t="s">
        <v>63</v>
      </c>
      <c r="F26" s="2"/>
      <c r="G26" s="4" t="s">
        <v>72</v>
      </c>
      <c r="H26" s="2"/>
      <c r="I26" s="2"/>
      <c r="J26" s="2"/>
      <c r="K26" s="2" t="s">
        <v>63</v>
      </c>
      <c r="L26" s="2" t="s">
        <v>63</v>
      </c>
      <c r="N26" s="2" t="s">
        <v>63</v>
      </c>
      <c r="O26" s="2" t="s">
        <v>63</v>
      </c>
      <c r="P26" s="2" t="s">
        <v>63</v>
      </c>
      <c r="Q26" s="2"/>
      <c r="R26" s="2"/>
      <c r="S26" s="2"/>
      <c r="T26" s="2"/>
      <c r="U26" s="2"/>
      <c r="V26" s="2"/>
      <c r="W26" s="2"/>
      <c r="X26" s="2"/>
      <c r="Y26" s="2"/>
    </row>
    <row r="27" ht="12.75">
      <c r="M27" s="2" t="s">
        <v>75</v>
      </c>
    </row>
    <row r="28" spans="1:8" ht="12.75">
      <c r="A28" s="1" t="s">
        <v>42</v>
      </c>
      <c r="B28" s="1" t="s">
        <v>43</v>
      </c>
      <c r="C28" s="1" t="s">
        <v>44</v>
      </c>
      <c r="D28" s="1" t="s">
        <v>45</v>
      </c>
      <c r="E28" s="1" t="s">
        <v>46</v>
      </c>
      <c r="F28" s="1" t="s">
        <v>47</v>
      </c>
      <c r="G28" s="1" t="s">
        <v>48</v>
      </c>
      <c r="H28" s="1" t="s">
        <v>49</v>
      </c>
    </row>
    <row r="29" spans="1:8" ht="12.75">
      <c r="A29" s="1" t="s">
        <v>50</v>
      </c>
      <c r="B29" s="1" t="s">
        <v>34</v>
      </c>
      <c r="C29" s="1" t="s">
        <v>51</v>
      </c>
      <c r="D29" s="1">
        <v>20</v>
      </c>
      <c r="E29" s="1">
        <v>10</v>
      </c>
      <c r="F29" s="1">
        <v>600</v>
      </c>
      <c r="G29" s="1">
        <v>-600</v>
      </c>
      <c r="H29" s="1" t="s">
        <v>52</v>
      </c>
    </row>
    <row r="30" spans="1:8" ht="12.75">
      <c r="A30" s="1" t="s">
        <v>50</v>
      </c>
      <c r="B30" s="1" t="s">
        <v>22</v>
      </c>
      <c r="C30" s="1" t="s">
        <v>51</v>
      </c>
      <c r="D30" s="1">
        <v>20</v>
      </c>
      <c r="E30" s="1">
        <v>10</v>
      </c>
      <c r="F30" s="1">
        <v>600</v>
      </c>
      <c r="G30" s="1">
        <v>-600</v>
      </c>
      <c r="H30" s="1" t="s">
        <v>53</v>
      </c>
    </row>
    <row r="31" spans="1:8" ht="12.75">
      <c r="A31" s="1" t="s">
        <v>50</v>
      </c>
      <c r="B31" s="1" t="s">
        <v>33</v>
      </c>
      <c r="C31" s="1" t="s">
        <v>51</v>
      </c>
      <c r="D31" s="1">
        <v>20</v>
      </c>
      <c r="E31" s="1">
        <v>10</v>
      </c>
      <c r="F31" s="1">
        <v>600</v>
      </c>
      <c r="G31" s="1">
        <v>-600</v>
      </c>
      <c r="H31" s="1" t="s">
        <v>54</v>
      </c>
    </row>
    <row r="32" spans="1:8" ht="12.75">
      <c r="A32" s="1" t="s">
        <v>55</v>
      </c>
      <c r="B32" s="1" t="s">
        <v>35</v>
      </c>
      <c r="C32" s="1" t="s">
        <v>51</v>
      </c>
      <c r="D32" s="1">
        <v>20</v>
      </c>
      <c r="E32" s="1">
        <v>10</v>
      </c>
      <c r="F32" s="1">
        <v>600</v>
      </c>
      <c r="G32" s="1">
        <v>-600</v>
      </c>
      <c r="H32" s="1" t="s">
        <v>56</v>
      </c>
    </row>
    <row r="33" spans="1:8" ht="12.75">
      <c r="A33" s="1" t="s">
        <v>55</v>
      </c>
      <c r="B33" s="1" t="s">
        <v>36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57</v>
      </c>
    </row>
    <row r="34" spans="1:8" ht="12.75">
      <c r="A34" s="1" t="s">
        <v>55</v>
      </c>
      <c r="B34" s="1" t="s">
        <v>27</v>
      </c>
      <c r="C34" s="1" t="s">
        <v>51</v>
      </c>
      <c r="D34" s="1">
        <v>20</v>
      </c>
      <c r="E34" s="1">
        <v>10</v>
      </c>
      <c r="F34" s="1">
        <v>600</v>
      </c>
      <c r="G34" s="1">
        <v>-300</v>
      </c>
      <c r="H34" s="1" t="s">
        <v>58</v>
      </c>
    </row>
    <row r="35" spans="1:8" ht="12.75">
      <c r="A35" s="1" t="s">
        <v>55</v>
      </c>
      <c r="B35" s="1" t="s">
        <v>37</v>
      </c>
      <c r="C35" s="1" t="s">
        <v>51</v>
      </c>
      <c r="D35" s="1">
        <v>20</v>
      </c>
      <c r="E35" s="1">
        <v>10</v>
      </c>
      <c r="F35" s="1">
        <v>600</v>
      </c>
      <c r="G35" s="1">
        <v>-600</v>
      </c>
      <c r="H35" s="1" t="s">
        <v>54</v>
      </c>
    </row>
    <row r="36" spans="1:8" ht="12.75">
      <c r="A36" s="1" t="s">
        <v>55</v>
      </c>
      <c r="B36" s="1" t="s">
        <v>38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59</v>
      </c>
    </row>
    <row r="37" spans="1:8" ht="12.75">
      <c r="A37" s="1" t="s">
        <v>60</v>
      </c>
      <c r="B37" s="1" t="s">
        <v>39</v>
      </c>
      <c r="C37" s="1" t="s">
        <v>51</v>
      </c>
      <c r="D37" s="1">
        <v>20</v>
      </c>
      <c r="E37" s="1">
        <v>10</v>
      </c>
      <c r="F37" s="1">
        <v>500</v>
      </c>
      <c r="G37" s="1">
        <v>-500</v>
      </c>
      <c r="H37" s="1" t="s">
        <v>61</v>
      </c>
    </row>
    <row r="38" spans="1:8" ht="12.75">
      <c r="A38" s="1" t="s">
        <v>60</v>
      </c>
      <c r="B38" s="1" t="s">
        <v>40</v>
      </c>
      <c r="C38" s="1" t="s">
        <v>51</v>
      </c>
      <c r="D38" s="1">
        <v>20</v>
      </c>
      <c r="E38" s="1">
        <v>10</v>
      </c>
      <c r="F38" s="1">
        <v>500</v>
      </c>
      <c r="G38" s="1">
        <v>-500</v>
      </c>
      <c r="H38" s="1" t="s">
        <v>57</v>
      </c>
    </row>
    <row r="39" spans="1:8" ht="12.75">
      <c r="A39" s="1" t="s">
        <v>60</v>
      </c>
      <c r="B39" s="1" t="s">
        <v>41</v>
      </c>
      <c r="C39" s="1" t="s">
        <v>51</v>
      </c>
      <c r="D39" s="1">
        <v>20</v>
      </c>
      <c r="E39" s="1">
        <v>10</v>
      </c>
      <c r="F39" s="1">
        <v>300</v>
      </c>
      <c r="G39" s="1">
        <v>-300</v>
      </c>
      <c r="H39" s="1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2008-01-03T18:50:01Z</dcterms:created>
  <dcterms:modified xsi:type="dcterms:W3CDTF">2008-01-03T19:21:45Z</dcterms:modified>
  <cp:category/>
  <cp:version/>
  <cp:contentType/>
  <cp:contentStatus/>
</cp:coreProperties>
</file>