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347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<sst xmlns="http://schemas.openxmlformats.org/spreadsheetml/2006/main" count="45" uniqueCount="28">
  <si>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Weight%</t>
  </si>
  <si>
    <t xml:space="preserve"> </t>
  </si>
  <si>
    <t>Comment</t>
  </si>
  <si>
    <t>S</t>
  </si>
  <si>
    <t>Fe</t>
  </si>
  <si>
    <t>Cu</t>
  </si>
  <si>
    <t>Total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</si>
  <si>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</si>
  <si>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</si>
  <si>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</si>
  <si>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</si>
  <si>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</si>
  <si>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</si>
  <si>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</si>
  <si>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</si>
  <si>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</si>
  <si>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</si>
  <si>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</si>
  <si>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</si>
  <si>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Cu</t>
    </r>
    <r>
      <rPr>
        <b/>
        <vertAlign val="subscript"/>
        <sz val="14"/>
        <color indexed="8"/>
        <rFont val="Calibri"/>
        <family val="2"/>
      </rPr>
      <t>31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16</t>
    </r>
  </si>
  <si>
    <t>Measured Chemistry:</t>
  </si>
  <si>
    <t xml:space="preserve">Column Conditions :  Cond 1 : 15keV 20nA  </t>
  </si>
  <si>
    <t xml:space="preserve">Standard Name :   </t>
  </si>
  <si>
    <t xml:space="preserve"> S , Fe, Cu On chalcopy </t>
  </si>
  <si>
    <t xml:space="preserve">Beam Size :  &lt;1 µm </t>
  </si>
  <si>
    <t>R100172 Djurleite - Butte, Montana</t>
  </si>
  <si>
    <t>R100172 Djurleite</t>
  </si>
  <si>
    <r>
      <t>(Cu</t>
    </r>
    <r>
      <rPr>
        <b/>
        <vertAlign val="subscript"/>
        <sz val="14"/>
        <color indexed="8"/>
        <rFont val="Calibri"/>
        <family val="2"/>
      </rPr>
      <t>30.68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0.01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Σ=30.69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16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</si>
</sst>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21.00390625" style="0" customWidth="1"/>
  </cols>
  <sheetData>
    <row r="2" ht="15">
      <c r="B2" t="s">
        <v>25</v>
      </c>
    </row>
    <row r="3" spans="3:6" ht="15">
      <c r="C3" t="s">
        <v>0</v>
      </c>
      <c r="F3" t="s">
        <v>1</v>
      </c>
    </row>
    <row r="4" spans="2:6" ht="15"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spans="2:6" ht="15">
      <c r="B5" t="s">
        <v>26</v>
      </c>
      <c r="C5">
        <v>20.85961</v>
      </c>
      <c r="D5">
        <v>0.022871</v>
      </c>
      <c r="E5">
        <v>79.13907</v>
      </c>
      <c r="F5">
        <f>SUM(C5:E5)</f>
        <v>100.021551</v>
      </c>
    </row>
    <row r="6" spans="2:6" ht="15">
      <c r="B6" t="s">
        <v>26</v>
      </c>
      <c r="C6">
        <v>21.0001</v>
      </c>
      <c r="D6">
        <v>1E-05</v>
      </c>
      <c r="E6">
        <v>79.5733</v>
      </c>
      <c r="F6">
        <f aca="true" t="shared" si="0" ref="F6:F19">SUM(C6:E6)</f>
        <v>100.57341</v>
      </c>
    </row>
    <row r="7" spans="2:6" ht="15">
      <c r="B7" t="s">
        <v>26</v>
      </c>
      <c r="C7">
        <v>20.98581</v>
      </c>
      <c r="D7">
        <v>0.024752</v>
      </c>
      <c r="E7">
        <v>79.43919</v>
      </c>
      <c r="F7">
        <f t="shared" si="0"/>
        <v>100.44975199999999</v>
      </c>
    </row>
    <row r="8" spans="2:6" ht="15">
      <c r="B8" t="s">
        <v>26</v>
      </c>
      <c r="C8">
        <v>20.86762</v>
      </c>
      <c r="D8">
        <v>0.00525</v>
      </c>
      <c r="E8">
        <v>79.15846</v>
      </c>
      <c r="F8">
        <f t="shared" si="0"/>
        <v>100.03133</v>
      </c>
    </row>
    <row r="9" spans="2:6" ht="15">
      <c r="B9" t="s">
        <v>26</v>
      </c>
      <c r="C9">
        <v>20.82303</v>
      </c>
      <c r="D9">
        <v>1E-05</v>
      </c>
      <c r="E9">
        <v>79.68285</v>
      </c>
      <c r="F9">
        <f t="shared" si="0"/>
        <v>100.50589</v>
      </c>
    </row>
    <row r="10" spans="2:6" ht="15">
      <c r="B10" t="s">
        <v>26</v>
      </c>
      <c r="C10">
        <v>20.90813</v>
      </c>
      <c r="D10">
        <v>0.015747</v>
      </c>
      <c r="E10">
        <v>79.59637</v>
      </c>
      <c r="F10">
        <f t="shared" si="0"/>
        <v>100.520247</v>
      </c>
    </row>
    <row r="11" spans="2:6" ht="15">
      <c r="B11" t="s">
        <v>26</v>
      </c>
      <c r="C11">
        <v>20.9375</v>
      </c>
      <c r="D11">
        <v>0.017602</v>
      </c>
      <c r="E11">
        <v>79.39626</v>
      </c>
      <c r="F11">
        <f t="shared" si="0"/>
        <v>100.351362</v>
      </c>
    </row>
    <row r="12" spans="2:6" ht="15">
      <c r="B12" t="s">
        <v>26</v>
      </c>
      <c r="C12">
        <v>20.79692</v>
      </c>
      <c r="D12">
        <v>0.003001</v>
      </c>
      <c r="E12">
        <v>79.66396</v>
      </c>
      <c r="F12">
        <f t="shared" si="0"/>
        <v>100.463881</v>
      </c>
    </row>
    <row r="13" spans="2:6" ht="15">
      <c r="B13" t="s">
        <v>26</v>
      </c>
      <c r="C13">
        <v>20.86972</v>
      </c>
      <c r="D13">
        <v>0.009375</v>
      </c>
      <c r="E13">
        <v>79.35996</v>
      </c>
      <c r="F13">
        <f t="shared" si="0"/>
        <v>100.23905500000001</v>
      </c>
    </row>
    <row r="14" spans="2:6" ht="15">
      <c r="B14" t="s">
        <v>26</v>
      </c>
      <c r="C14">
        <v>20.93574</v>
      </c>
      <c r="D14">
        <v>1E-05</v>
      </c>
      <c r="E14">
        <v>79.46819</v>
      </c>
      <c r="F14">
        <f t="shared" si="0"/>
        <v>100.40394</v>
      </c>
    </row>
    <row r="15" spans="2:6" ht="15">
      <c r="B15" t="s">
        <v>26</v>
      </c>
      <c r="C15">
        <v>20.95394</v>
      </c>
      <c r="D15">
        <v>0.027749</v>
      </c>
      <c r="E15">
        <v>79.69993</v>
      </c>
      <c r="F15">
        <f t="shared" si="0"/>
        <v>100.681619</v>
      </c>
    </row>
    <row r="16" spans="2:6" ht="15">
      <c r="B16" t="s">
        <v>26</v>
      </c>
      <c r="C16">
        <v>21.04229</v>
      </c>
      <c r="D16">
        <v>0.00075</v>
      </c>
      <c r="E16">
        <v>79.83213</v>
      </c>
      <c r="F16">
        <f t="shared" si="0"/>
        <v>100.87517000000001</v>
      </c>
    </row>
    <row r="17" spans="2:6" ht="15">
      <c r="B17" t="s">
        <v>26</v>
      </c>
      <c r="C17">
        <v>20.9593</v>
      </c>
      <c r="D17">
        <v>0.004502</v>
      </c>
      <c r="E17">
        <v>79.24517</v>
      </c>
      <c r="F17">
        <f t="shared" si="0"/>
        <v>100.208972</v>
      </c>
    </row>
    <row r="18" spans="2:6" ht="15">
      <c r="B18" t="s">
        <v>26</v>
      </c>
      <c r="C18">
        <v>20.91831</v>
      </c>
      <c r="D18">
        <v>1E-05</v>
      </c>
      <c r="E18">
        <v>79.67829</v>
      </c>
      <c r="F18">
        <f t="shared" si="0"/>
        <v>100.59661</v>
      </c>
    </row>
    <row r="19" spans="2:6" ht="15.75" thickBot="1">
      <c r="B19" t="s">
        <v>26</v>
      </c>
      <c r="C19" s="1">
        <v>20.94988</v>
      </c>
      <c r="D19" s="1">
        <v>0.119511</v>
      </c>
      <c r="E19" s="1">
        <v>79.3213</v>
      </c>
      <c r="F19" s="1">
        <f t="shared" si="0"/>
        <v>100.39069099999999</v>
      </c>
    </row>
    <row r="20" spans="2:6" ht="15">
      <c r="B20" t="s">
        <v>7</v>
      </c>
      <c r="C20">
        <f>AVERAGE(C5:C19)</f>
        <v>20.920526666666667</v>
      </c>
      <c r="D20">
        <f>AVERAGE(D5:D19)</f>
        <v>0.016743333333333332</v>
      </c>
      <c r="E20">
        <f>AVERAGE(E5:E19)</f>
        <v>79.48362866666668</v>
      </c>
      <c r="F20">
        <f>AVERAGE(F5:F19)</f>
        <v>100.42089866666669</v>
      </c>
    </row>
    <row r="21" spans="2:6" ht="15">
      <c r="B21" t="s">
        <v>8</v>
      </c>
      <c r="C21">
        <f>STDEV(C5:C19)</f>
        <v>0.06732394518474183</v>
      </c>
      <c r="D21">
        <f>STDEV(D5:D19)</f>
        <v>0.03010295493722138</v>
      </c>
      <c r="E21">
        <f>STDEV(E5:E19)</f>
        <v>0.2124519114282661</v>
      </c>
      <c r="F21">
        <f>STDEV(F5:F19)</f>
        <v>0.23045035310442158</v>
      </c>
    </row>
    <row r="23" ht="15">
      <c r="B23" t="s">
        <v>9</v>
      </c>
    </row>
    <row r="25" spans="2:6" ht="15">
      <c r="B25" t="s">
        <v>10</v>
      </c>
      <c r="C25" t="s">
        <v>11</v>
      </c>
      <c r="D25" t="s">
        <v>12</v>
      </c>
      <c r="E25" t="s">
        <v>13</v>
      </c>
      <c r="F25" t="s">
        <v>14</v>
      </c>
    </row>
    <row r="26" spans="2:6" ht="15">
      <c r="B26" t="s">
        <v>3</v>
      </c>
      <c r="C26">
        <v>20.92</v>
      </c>
      <c r="D26">
        <v>32.064</v>
      </c>
      <c r="E26">
        <f>C26/D26</f>
        <v>0.6524451097804391</v>
      </c>
      <c r="F26" s="2">
        <f>E26*E33</f>
        <v>15.999999999999998</v>
      </c>
    </row>
    <row r="27" spans="2:6" ht="15">
      <c r="B27" t="s">
        <v>5</v>
      </c>
      <c r="C27">
        <v>79.48</v>
      </c>
      <c r="D27">
        <v>63.54</v>
      </c>
      <c r="E27">
        <f>C27/D27</f>
        <v>1.2508655964746618</v>
      </c>
      <c r="F27" s="2">
        <f>E27*E33</f>
        <v>30.67514683393006</v>
      </c>
    </row>
    <row r="28" spans="2:6" ht="15">
      <c r="B28" t="s">
        <v>4</v>
      </c>
      <c r="C28">
        <v>0.02</v>
      </c>
      <c r="D28">
        <v>55.847</v>
      </c>
      <c r="E28">
        <f>C28/D28</f>
        <v>0.00035812129568284776</v>
      </c>
      <c r="F28" s="2">
        <f>E28*E33</f>
        <v>0.008782257150879411</v>
      </c>
    </row>
    <row r="29" spans="2:3" ht="15">
      <c r="B29" t="s">
        <v>15</v>
      </c>
      <c r="C29">
        <f>SUM(C26:C28)</f>
        <v>100.42</v>
      </c>
    </row>
    <row r="31" spans="4:7" ht="15">
      <c r="D31" t="s">
        <v>16</v>
      </c>
      <c r="G31" s="3">
        <v>16</v>
      </c>
    </row>
    <row r="33" spans="4:5" ht="15">
      <c r="D33" s="4" t="s">
        <v>17</v>
      </c>
      <c r="E33">
        <f>G31/E26</f>
        <v>24.523135755258124</v>
      </c>
    </row>
    <row r="35" spans="2:7" ht="20.25">
      <c r="B35" s="5" t="s">
        <v>18</v>
      </c>
      <c r="C35" s="5"/>
      <c r="D35" s="5" t="s">
        <v>19</v>
      </c>
      <c r="E35" s="5"/>
      <c r="F35" s="6"/>
      <c r="G35" s="6"/>
    </row>
    <row r="37" spans="2:7" ht="20.25">
      <c r="B37" s="5" t="s">
        <v>20</v>
      </c>
      <c r="C37" s="5"/>
      <c r="D37" s="5" t="s">
        <v>27</v>
      </c>
      <c r="E37" s="5"/>
      <c r="F37" s="6"/>
      <c r="G37" s="6"/>
    </row>
    <row r="39" ht="15">
      <c r="B39" t="s">
        <v>21</v>
      </c>
    </row>
    <row r="41" ht="15">
      <c r="B41" t="s">
        <v>22</v>
      </c>
    </row>
    <row r="42" ht="15">
      <c r="B42" t="s">
        <v>23</v>
      </c>
    </row>
    <row r="44" ht="15">
      <c r="B44" t="s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2012-06-27T16:12:27Z</cp:lastPrinted>
  <dcterms:created xsi:type="dcterms:W3CDTF">2012-06-27T16:02:05Z</dcterms:created>
  <dcterms:modified xsi:type="dcterms:W3CDTF">2012-07-02T14:01:12Z</dcterms:modified>
  <cp:category/>
  <cp:version/>
  <cp:contentType/>
  <cp:contentStatus/>
</cp:coreProperties>
</file>