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7565" windowHeight="1068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<sst xmlns="http://schemas.openxmlformats.org/spreadsheetml/2006/main" count="112" uniqueCount="75">
  <si>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</si>
  <si>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</si>
  <si>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</si>
  <si>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</si>
  <si>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</si>
  <si>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</si>
  <si>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</si>
  <si>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</si>
  <si>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</si>
  <si>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#34</t>
  </si>
  <si>
    <t>#35</t>
  </si>
  <si>
    <t>#36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</si>
  <si>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</si>
  <si>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</si>
  <si>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</si>
  <si>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</si>
  <si>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</si>
  <si>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</si>
  <si>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</si>
  <si>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</si>
  <si>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</si>
  <si>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</si>
  <si>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SiO2</t>
  </si>
  <si>
    <t>K2O</t>
  </si>
  <si>
    <t>CaO</t>
  </si>
  <si>
    <t>TiO2</t>
  </si>
  <si>
    <t>Cr2O3</t>
  </si>
  <si>
    <t>MnO</t>
  </si>
  <si>
    <t>FeO</t>
  </si>
  <si>
    <t>Totals</t>
  </si>
  <si>
    <t>Cation</t>
  </si>
  <si>
    <t>Numbers</t>
  </si>
  <si>
    <t>Normalized</t>
  </si>
  <si>
    <t>to</t>
  </si>
  <si>
    <t>O</t>
  </si>
  <si>
    <t>Na</t>
  </si>
  <si>
    <t>Mg</t>
  </si>
  <si>
    <t>Al</t>
  </si>
  <si>
    <t>Si</t>
  </si>
  <si>
    <t>K</t>
  </si>
  <si>
    <t>Ca</t>
  </si>
  <si>
    <t>Ti</t>
  </si>
  <si>
    <t>Cr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</si>
  <si>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</si>
  <si>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</si>
  <si>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</si>
  <si>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</si>
  <si>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</si>
  <si>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</si>
  <si>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</si>
  <si>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</si>
  <si>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</si>
  <si>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</si>
  <si>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</si>
  <si>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</si>
  <si>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</si>
  <si>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anor-hk</t>
  </si>
  <si>
    <t>diopside</t>
  </si>
  <si>
    <t>MgF2</t>
  </si>
  <si>
    <t>PET</t>
  </si>
  <si>
    <t>kspar-OR1</t>
  </si>
  <si>
    <t>rutile1</t>
  </si>
  <si>
    <t>chrom-s</t>
  </si>
  <si>
    <t>LIF</t>
  </si>
  <si>
    <t>rhod-791</t>
  </si>
  <si>
    <t>fayalite</t>
  </si>
  <si>
    <t>average</t>
  </si>
  <si>
    <t>stdev</t>
  </si>
  <si>
    <t>in formula</t>
  </si>
  <si>
    <t>MgSiO3</t>
  </si>
  <si>
    <r>
      <t>(Mg</t>
    </r>
    <r>
      <rPr>
        <vertAlign val="subscript"/>
        <sz val="14"/>
        <rFont val="Times New Roman"/>
        <family val="1"/>
      </rPr>
      <t>0.93</t>
    </r>
    <r>
      <rPr>
        <sz val="14"/>
        <rFont val="Times New Roman"/>
        <family val="1"/>
      </rPr>
      <t>Fe</t>
    </r>
    <r>
      <rPr>
        <vertAlign val="subscript"/>
        <sz val="14"/>
        <rFont val="Times New Roman"/>
        <family val="1"/>
      </rPr>
      <t>0.07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O3</t>
    </r>
  </si>
  <si>
    <t>ideal</t>
  </si>
  <si>
    <t>measured</t>
  </si>
  <si>
    <t>not present in the wds scan; not in totals</t>
  </si>
  <si>
    <t>enstatite R070097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</si>
</sst>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8">
    <font>
      <sz val="10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i/>
      <sz val="10"/>
      <name val="Times New Roman"/>
      <family val="1"/>
    </font>
    <font>
      <sz val="8"/>
      <name val="Courier New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workbookViewId="0" topLeftCell="A1">
      <selection activeCell="I12" sqref="I12"/>
    </sheetView>
  </sheetViews>
  <sheetFormatPr defaultColWidth="9.00390625" defaultRowHeight="13.5"/>
  <cols>
    <col min="1" max="16384" width="5.25390625" style="1" customWidth="1"/>
  </cols>
  <sheetData>
    <row r="1" spans="2:4" ht="15.75">
      <c r="B1" s="8" t="s">
        <v>74</v>
      </c>
      <c r="C1" s="8"/>
      <c r="D1" s="8"/>
    </row>
    <row r="2" spans="2:13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6" ht="12.75">
      <c r="A3" s="1" t="s">
        <v>12</v>
      </c>
      <c r="B3" s="1" t="s">
        <v>13</v>
      </c>
      <c r="C3" s="1" t="s">
        <v>14</v>
      </c>
      <c r="D3" s="1" t="s">
        <v>15</v>
      </c>
      <c r="E3" s="1" t="s">
        <v>16</v>
      </c>
      <c r="F3" s="1" t="s">
        <v>17</v>
      </c>
      <c r="O3" s="1" t="s">
        <v>66</v>
      </c>
      <c r="P3" s="1" t="s">
        <v>67</v>
      </c>
    </row>
    <row r="4" spans="1:19" ht="12.75">
      <c r="A4" s="1" t="s">
        <v>22</v>
      </c>
      <c r="B4" s="2">
        <v>59.18</v>
      </c>
      <c r="C4" s="2">
        <v>58.77</v>
      </c>
      <c r="D4" s="2">
        <v>58.93</v>
      </c>
      <c r="E4" s="2">
        <v>58.86</v>
      </c>
      <c r="F4" s="2">
        <v>58.88</v>
      </c>
      <c r="G4" s="2">
        <v>58.59</v>
      </c>
      <c r="H4" s="2">
        <v>58.96</v>
      </c>
      <c r="I4" s="2">
        <v>58.68</v>
      </c>
      <c r="J4" s="2">
        <v>59.18</v>
      </c>
      <c r="K4" s="2">
        <v>58.92</v>
      </c>
      <c r="L4" s="2">
        <v>58.53</v>
      </c>
      <c r="M4" s="2">
        <v>58.05</v>
      </c>
      <c r="N4" s="2"/>
      <c r="O4" s="2">
        <f>AVERAGE(B4:M4)</f>
        <v>58.794166666666655</v>
      </c>
      <c r="P4" s="2">
        <f>STDEV(B4:M4)</f>
        <v>0.3089706762617475</v>
      </c>
      <c r="Q4" s="2"/>
      <c r="R4" s="2"/>
      <c r="S4" s="2"/>
    </row>
    <row r="5" spans="1:19" ht="12.75">
      <c r="A5" s="1" t="s">
        <v>20</v>
      </c>
      <c r="B5" s="2">
        <v>36.49</v>
      </c>
      <c r="C5" s="2">
        <v>36.76</v>
      </c>
      <c r="D5" s="2">
        <v>36.55</v>
      </c>
      <c r="E5" s="2">
        <v>36.45</v>
      </c>
      <c r="F5" s="2">
        <v>36.46</v>
      </c>
      <c r="G5" s="2">
        <v>36.33</v>
      </c>
      <c r="H5" s="2">
        <v>36.66</v>
      </c>
      <c r="I5" s="2">
        <v>36.3</v>
      </c>
      <c r="J5" s="2">
        <v>36.62</v>
      </c>
      <c r="K5" s="2">
        <v>36.53</v>
      </c>
      <c r="L5" s="2">
        <v>35.89</v>
      </c>
      <c r="M5" s="2">
        <v>36.16</v>
      </c>
      <c r="N5" s="2"/>
      <c r="O5" s="2">
        <f aca="true" t="shared" si="0" ref="O5:O24">AVERAGE(B5:M5)</f>
        <v>36.43333333333333</v>
      </c>
      <c r="P5" s="2">
        <f aca="true" t="shared" si="1" ref="P5:P24">STDEV(B5:M5)</f>
        <v>0.2371165165579666</v>
      </c>
      <c r="Q5" s="2"/>
      <c r="R5" s="2"/>
      <c r="S5" s="2"/>
    </row>
    <row r="6" spans="1:19" ht="12.75">
      <c r="A6" s="1" t="s">
        <v>28</v>
      </c>
      <c r="B6" s="2">
        <v>4.99</v>
      </c>
      <c r="C6" s="2">
        <v>5</v>
      </c>
      <c r="D6" s="2">
        <v>5.04</v>
      </c>
      <c r="E6" s="2">
        <v>5.09</v>
      </c>
      <c r="F6" s="2">
        <v>5.03</v>
      </c>
      <c r="G6" s="2">
        <v>4.64</v>
      </c>
      <c r="H6" s="2">
        <v>5.15</v>
      </c>
      <c r="I6" s="2">
        <v>5.19</v>
      </c>
      <c r="J6" s="2">
        <v>5</v>
      </c>
      <c r="K6" s="2">
        <v>5.04</v>
      </c>
      <c r="L6" s="2">
        <v>4.9</v>
      </c>
      <c r="M6" s="2">
        <v>4.81</v>
      </c>
      <c r="N6" s="2"/>
      <c r="O6" s="2">
        <f t="shared" si="0"/>
        <v>4.99</v>
      </c>
      <c r="P6" s="2">
        <f t="shared" si="1"/>
        <v>0.14936228074412683</v>
      </c>
      <c r="Q6" s="2"/>
      <c r="R6" s="2"/>
      <c r="S6" s="2"/>
    </row>
    <row r="7" spans="1:19" s="6" customFormat="1" ht="12.75">
      <c r="A7" s="6" t="s">
        <v>21</v>
      </c>
      <c r="B7" s="7">
        <v>0.09</v>
      </c>
      <c r="C7" s="7">
        <v>0.1</v>
      </c>
      <c r="D7" s="7">
        <v>0.02</v>
      </c>
      <c r="E7" s="7">
        <v>0.14</v>
      </c>
      <c r="F7" s="7">
        <v>0.11</v>
      </c>
      <c r="G7" s="7">
        <v>0.16</v>
      </c>
      <c r="H7" s="7">
        <v>0.13</v>
      </c>
      <c r="I7" s="7">
        <v>0.27</v>
      </c>
      <c r="J7" s="7">
        <v>0.2</v>
      </c>
      <c r="K7" s="7">
        <v>0.33</v>
      </c>
      <c r="L7" s="7">
        <v>0.88</v>
      </c>
      <c r="M7" s="7">
        <v>0.6</v>
      </c>
      <c r="N7" s="7"/>
      <c r="O7" s="7">
        <f t="shared" si="0"/>
        <v>0.2525</v>
      </c>
      <c r="P7" s="7">
        <f t="shared" si="1"/>
        <v>0.24933092285336186</v>
      </c>
      <c r="Q7" s="7" t="s">
        <v>73</v>
      </c>
      <c r="R7" s="7"/>
      <c r="S7" s="7"/>
    </row>
    <row r="8" spans="1:19" s="6" customFormat="1" ht="12.75">
      <c r="A8" s="6" t="s">
        <v>27</v>
      </c>
      <c r="B8" s="7">
        <v>0.08</v>
      </c>
      <c r="C8" s="7">
        <v>0.12</v>
      </c>
      <c r="D8" s="7">
        <v>0.05</v>
      </c>
      <c r="E8" s="7">
        <v>0.09</v>
      </c>
      <c r="F8" s="7">
        <v>0.07</v>
      </c>
      <c r="G8" s="7">
        <v>0.05</v>
      </c>
      <c r="H8" s="7">
        <v>0.15</v>
      </c>
      <c r="I8" s="7">
        <v>0.1</v>
      </c>
      <c r="J8" s="7">
        <v>0.06</v>
      </c>
      <c r="K8" s="7">
        <v>0.05</v>
      </c>
      <c r="L8" s="7">
        <v>0.09</v>
      </c>
      <c r="M8" s="7">
        <v>0</v>
      </c>
      <c r="N8" s="7"/>
      <c r="O8" s="7">
        <f t="shared" si="0"/>
        <v>0.07583333333333334</v>
      </c>
      <c r="P8" s="7">
        <f t="shared" si="1"/>
        <v>0.03872005196590553</v>
      </c>
      <c r="Q8" s="7" t="s">
        <v>73</v>
      </c>
      <c r="R8" s="7"/>
      <c r="S8" s="7"/>
    </row>
    <row r="9" spans="1:19" s="6" customFormat="1" ht="12.75">
      <c r="A9" s="6" t="s">
        <v>26</v>
      </c>
      <c r="B9" s="7">
        <v>0.06</v>
      </c>
      <c r="C9" s="7">
        <v>0.06</v>
      </c>
      <c r="D9" s="7">
        <v>0.06</v>
      </c>
      <c r="E9" s="7">
        <v>0.07</v>
      </c>
      <c r="F9" s="7">
        <v>0.06</v>
      </c>
      <c r="G9" s="7">
        <v>0.1</v>
      </c>
      <c r="H9" s="7">
        <v>0.06</v>
      </c>
      <c r="I9" s="7">
        <v>0.08</v>
      </c>
      <c r="J9" s="7">
        <v>0.06</v>
      </c>
      <c r="K9" s="7">
        <v>0.07</v>
      </c>
      <c r="L9" s="7">
        <v>0.07</v>
      </c>
      <c r="M9" s="7">
        <v>0.09</v>
      </c>
      <c r="N9" s="7"/>
      <c r="O9" s="7">
        <f t="shared" si="0"/>
        <v>0.07000000000000002</v>
      </c>
      <c r="P9" s="7">
        <f t="shared" si="1"/>
        <v>0.013483997249264778</v>
      </c>
      <c r="Q9" s="7" t="s">
        <v>73</v>
      </c>
      <c r="R9" s="7"/>
      <c r="S9" s="7"/>
    </row>
    <row r="10" spans="1:19" s="6" customFormat="1" ht="12.75">
      <c r="A10" s="6" t="s">
        <v>24</v>
      </c>
      <c r="B10" s="7">
        <v>0.04</v>
      </c>
      <c r="C10" s="7">
        <v>0.02</v>
      </c>
      <c r="D10" s="7">
        <v>0.04</v>
      </c>
      <c r="E10" s="7">
        <v>0.06</v>
      </c>
      <c r="F10" s="7">
        <v>0.02</v>
      </c>
      <c r="G10" s="7">
        <v>0.07</v>
      </c>
      <c r="H10" s="7">
        <v>0.04</v>
      </c>
      <c r="I10" s="7">
        <v>0.03</v>
      </c>
      <c r="J10" s="7">
        <v>0.04</v>
      </c>
      <c r="K10" s="7">
        <v>0.04</v>
      </c>
      <c r="L10" s="7">
        <v>0.08</v>
      </c>
      <c r="M10" s="7">
        <v>0.07</v>
      </c>
      <c r="N10" s="7"/>
      <c r="O10" s="7">
        <f t="shared" si="0"/>
        <v>0.04583333333333333</v>
      </c>
      <c r="P10" s="7">
        <f t="shared" si="1"/>
        <v>0.01975225341958521</v>
      </c>
      <c r="Q10" s="7" t="s">
        <v>73</v>
      </c>
      <c r="R10" s="7"/>
      <c r="S10" s="7"/>
    </row>
    <row r="11" spans="1:19" s="6" customFormat="1" ht="12.75">
      <c r="A11" s="6" t="s">
        <v>19</v>
      </c>
      <c r="B11" s="7">
        <v>0.01</v>
      </c>
      <c r="C11" s="7">
        <v>0</v>
      </c>
      <c r="D11" s="7">
        <v>0</v>
      </c>
      <c r="E11" s="7">
        <v>0.02</v>
      </c>
      <c r="F11" s="7">
        <v>0</v>
      </c>
      <c r="G11" s="7">
        <v>0.05</v>
      </c>
      <c r="H11" s="7">
        <v>0</v>
      </c>
      <c r="I11" s="7">
        <v>0.06</v>
      </c>
      <c r="J11" s="7">
        <v>0.01</v>
      </c>
      <c r="K11" s="7">
        <v>0.02</v>
      </c>
      <c r="L11" s="7">
        <v>0</v>
      </c>
      <c r="M11" s="7">
        <v>0</v>
      </c>
      <c r="N11" s="7"/>
      <c r="O11" s="7">
        <f t="shared" si="0"/>
        <v>0.014166666666666668</v>
      </c>
      <c r="P11" s="7">
        <f t="shared" si="1"/>
        <v>0.020652243256245834</v>
      </c>
      <c r="Q11" s="7" t="s">
        <v>73</v>
      </c>
      <c r="R11" s="7"/>
      <c r="S11" s="7"/>
    </row>
    <row r="12" spans="1:19" s="6" customFormat="1" ht="12.75">
      <c r="A12" s="6" t="s">
        <v>25</v>
      </c>
      <c r="B12" s="7">
        <v>0.05</v>
      </c>
      <c r="C12" s="7">
        <v>0.01</v>
      </c>
      <c r="D12" s="7">
        <v>0.04</v>
      </c>
      <c r="E12" s="7">
        <v>0.01</v>
      </c>
      <c r="F12" s="7">
        <v>0</v>
      </c>
      <c r="G12" s="7">
        <v>0.01</v>
      </c>
      <c r="H12" s="7">
        <v>0.02</v>
      </c>
      <c r="I12" s="7">
        <v>0.02</v>
      </c>
      <c r="J12" s="7">
        <v>0</v>
      </c>
      <c r="K12" s="7">
        <v>0.04</v>
      </c>
      <c r="L12" s="7">
        <v>0.03</v>
      </c>
      <c r="M12" s="7">
        <v>0</v>
      </c>
      <c r="N12" s="7"/>
      <c r="O12" s="7">
        <f t="shared" si="0"/>
        <v>0.019166666666666665</v>
      </c>
      <c r="P12" s="7">
        <f t="shared" si="1"/>
        <v>0.017298624923456327</v>
      </c>
      <c r="Q12" s="7" t="s">
        <v>73</v>
      </c>
      <c r="R12" s="7"/>
      <c r="S12" s="7"/>
    </row>
    <row r="13" spans="1:19" s="6" customFormat="1" ht="12.75">
      <c r="A13" s="6" t="s">
        <v>18</v>
      </c>
      <c r="B13" s="7">
        <v>0</v>
      </c>
      <c r="C13" s="7">
        <v>0.02</v>
      </c>
      <c r="D13" s="7">
        <v>0</v>
      </c>
      <c r="E13" s="7">
        <v>0</v>
      </c>
      <c r="F13" s="7">
        <v>0.01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/>
      <c r="O13" s="7">
        <f t="shared" si="0"/>
        <v>0.0025</v>
      </c>
      <c r="P13" s="7">
        <f t="shared" si="1"/>
        <v>0.00621581560508061</v>
      </c>
      <c r="Q13" s="7" t="s">
        <v>73</v>
      </c>
      <c r="R13" s="7"/>
      <c r="S13" s="7"/>
    </row>
    <row r="14" spans="1:19" s="6" customFormat="1" ht="12.75">
      <c r="A14" s="6" t="s">
        <v>23</v>
      </c>
      <c r="B14" s="7">
        <v>0.01</v>
      </c>
      <c r="C14" s="7">
        <v>0.01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/>
      <c r="O14" s="7">
        <f t="shared" si="0"/>
        <v>0.0016666666666666668</v>
      </c>
      <c r="P14" s="7">
        <f t="shared" si="1"/>
        <v>0.0038924947208076152</v>
      </c>
      <c r="Q14" s="7" t="s">
        <v>73</v>
      </c>
      <c r="R14" s="7"/>
      <c r="S14" s="7"/>
    </row>
    <row r="15" spans="1:19" ht="12.75">
      <c r="A15" s="1" t="s">
        <v>29</v>
      </c>
      <c r="B15" s="2">
        <f>SUM(B4:B6)</f>
        <v>100.66</v>
      </c>
      <c r="C15" s="2">
        <f aca="true" t="shared" si="2" ref="C15:M15">SUM(C4:C6)</f>
        <v>100.53</v>
      </c>
      <c r="D15" s="2">
        <f t="shared" si="2"/>
        <v>100.52</v>
      </c>
      <c r="E15" s="2">
        <f t="shared" si="2"/>
        <v>100.4</v>
      </c>
      <c r="F15" s="2">
        <f t="shared" si="2"/>
        <v>100.37</v>
      </c>
      <c r="G15" s="2">
        <f t="shared" si="2"/>
        <v>99.56</v>
      </c>
      <c r="H15" s="2">
        <f t="shared" si="2"/>
        <v>100.77000000000001</v>
      </c>
      <c r="I15" s="2">
        <f t="shared" si="2"/>
        <v>100.16999999999999</v>
      </c>
      <c r="J15" s="2">
        <f t="shared" si="2"/>
        <v>100.8</v>
      </c>
      <c r="K15" s="2">
        <f t="shared" si="2"/>
        <v>100.49000000000001</v>
      </c>
      <c r="L15" s="2">
        <f t="shared" si="2"/>
        <v>99.32000000000001</v>
      </c>
      <c r="M15" s="2">
        <f t="shared" si="2"/>
        <v>99.02</v>
      </c>
      <c r="N15" s="2"/>
      <c r="O15" s="2">
        <f t="shared" si="0"/>
        <v>100.21749999999999</v>
      </c>
      <c r="P15" s="2">
        <f t="shared" si="1"/>
        <v>0.5904101040049695</v>
      </c>
      <c r="Q15" s="2"/>
      <c r="R15" s="2"/>
      <c r="S15" s="2"/>
    </row>
    <row r="16" spans="2:19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>
      <c r="A17" s="1" t="s">
        <v>30</v>
      </c>
      <c r="B17" s="2" t="s">
        <v>31</v>
      </c>
      <c r="C17" s="2" t="s">
        <v>32</v>
      </c>
      <c r="D17" s="2" t="s">
        <v>33</v>
      </c>
      <c r="E17" s="2">
        <v>3</v>
      </c>
      <c r="F17" s="2" t="s">
        <v>34</v>
      </c>
      <c r="G17" s="2"/>
      <c r="H17" s="2"/>
      <c r="I17" s="2"/>
      <c r="J17" s="2"/>
      <c r="K17" s="2"/>
      <c r="L17" s="2"/>
      <c r="M17" s="2"/>
      <c r="N17" s="2"/>
      <c r="O17" s="1" t="s">
        <v>66</v>
      </c>
      <c r="P17" s="1" t="s">
        <v>67</v>
      </c>
      <c r="Q17" s="2" t="s">
        <v>68</v>
      </c>
      <c r="R17" s="2"/>
      <c r="S17" s="2"/>
    </row>
    <row r="18" spans="1:19" ht="12.75">
      <c r="A18" s="1" t="s">
        <v>38</v>
      </c>
      <c r="B18" s="3">
        <v>1.001621328417839</v>
      </c>
      <c r="C18" s="3">
        <v>0.9966262922212212</v>
      </c>
      <c r="D18" s="3">
        <v>1.000362858094194</v>
      </c>
      <c r="E18" s="3">
        <v>0.9990478932235417</v>
      </c>
      <c r="F18" s="3">
        <v>0.9998568832674287</v>
      </c>
      <c r="G18" s="3">
        <v>1.0005218154116384</v>
      </c>
      <c r="H18" s="3">
        <v>0.9973471369793193</v>
      </c>
      <c r="I18" s="3">
        <v>0.997385880248285</v>
      </c>
      <c r="J18" s="3">
        <v>0.9995135468688552</v>
      </c>
      <c r="K18" s="3">
        <v>0.9973145780839054</v>
      </c>
      <c r="L18" s="3">
        <v>0.9953925041315744</v>
      </c>
      <c r="M18" s="3">
        <v>0.9940296664345646</v>
      </c>
      <c r="N18" s="3"/>
      <c r="O18" s="3">
        <f t="shared" si="0"/>
        <v>0.9982516986151971</v>
      </c>
      <c r="P18" s="3">
        <f t="shared" si="1"/>
        <v>0.0022734874516880266</v>
      </c>
      <c r="Q18" s="4">
        <v>1</v>
      </c>
      <c r="R18" s="2"/>
      <c r="S18" s="2"/>
    </row>
    <row r="19" spans="1:19" ht="12.75">
      <c r="A19" s="1" t="s">
        <v>36</v>
      </c>
      <c r="B19" s="3">
        <v>0.920684881905455</v>
      </c>
      <c r="C19" s="3">
        <v>0.9293101867799691</v>
      </c>
      <c r="D19" s="3">
        <v>0.9249474181043713</v>
      </c>
      <c r="E19" s="3">
        <v>0.922299830361991</v>
      </c>
      <c r="F19" s="3">
        <v>0.922986288321496</v>
      </c>
      <c r="G19" s="3">
        <v>0.924862153321164</v>
      </c>
      <c r="H19" s="3">
        <v>0.9244637294209984</v>
      </c>
      <c r="I19" s="3">
        <v>0.9197891476585126</v>
      </c>
      <c r="J19" s="3">
        <v>0.9220205683998433</v>
      </c>
      <c r="K19" s="3">
        <v>0.9217807767781561</v>
      </c>
      <c r="L19" s="3">
        <v>0.9099087590852798</v>
      </c>
      <c r="M19" s="3">
        <v>0.9230688367638838</v>
      </c>
      <c r="N19" s="3"/>
      <c r="O19" s="3">
        <f t="shared" si="0"/>
        <v>0.9221768814084267</v>
      </c>
      <c r="P19" s="3">
        <f t="shared" si="1"/>
        <v>0.004583385127382237</v>
      </c>
      <c r="Q19" s="4">
        <v>0.93</v>
      </c>
      <c r="R19" s="2"/>
      <c r="S19" s="2"/>
    </row>
    <row r="20" spans="1:19" ht="12.75">
      <c r="A20" s="1" t="s">
        <v>44</v>
      </c>
      <c r="B20" s="3">
        <v>0.07062933912411656</v>
      </c>
      <c r="C20" s="3">
        <v>0.07090921014926789</v>
      </c>
      <c r="D20" s="3">
        <v>0.07154967213988679</v>
      </c>
      <c r="E20" s="3">
        <v>0.07225032864260128</v>
      </c>
      <c r="F20" s="3">
        <v>0.0714321987763171</v>
      </c>
      <c r="G20" s="3">
        <v>0.06626390702693244</v>
      </c>
      <c r="H20" s="3">
        <v>0.07285378059679018</v>
      </c>
      <c r="I20" s="3">
        <v>0.07377283316966442</v>
      </c>
      <c r="J20" s="3">
        <v>0.07062195279030532</v>
      </c>
      <c r="K20" s="3">
        <v>0.07134375434187767</v>
      </c>
      <c r="L20" s="3">
        <v>0.06968959102528542</v>
      </c>
      <c r="M20" s="3">
        <v>0.06888080154886703</v>
      </c>
      <c r="N20" s="3"/>
      <c r="O20" s="3">
        <f t="shared" si="0"/>
        <v>0.07084978077765934</v>
      </c>
      <c r="P20" s="3">
        <f t="shared" si="1"/>
        <v>0.0019529009400211929</v>
      </c>
      <c r="Q20" s="4">
        <v>0.07</v>
      </c>
      <c r="R20" s="2"/>
      <c r="S20" s="2"/>
    </row>
    <row r="21" spans="1:19" ht="12.75">
      <c r="A21" s="1" t="s">
        <v>37</v>
      </c>
      <c r="B21" s="3">
        <v>0.0017952578879334561</v>
      </c>
      <c r="C21" s="3">
        <v>0.0019986299018607285</v>
      </c>
      <c r="D21" s="3">
        <v>0.00040013527958733904</v>
      </c>
      <c r="E21" s="3">
        <v>0.0028005918292136603</v>
      </c>
      <c r="F21" s="3">
        <v>0.002201498813655785</v>
      </c>
      <c r="G21" s="3">
        <v>0.003220169841352572</v>
      </c>
      <c r="H21" s="3">
        <v>0.002591719246975648</v>
      </c>
      <c r="I21" s="3">
        <v>0.00540869641888418</v>
      </c>
      <c r="J21" s="3">
        <v>0.003981066670391003</v>
      </c>
      <c r="K21" s="3">
        <v>0.006583231088336146</v>
      </c>
      <c r="L21" s="3">
        <v>0.017638199284859997</v>
      </c>
      <c r="M21" s="3">
        <v>0.012108883572200479</v>
      </c>
      <c r="N21" s="3"/>
      <c r="O21" s="3">
        <f t="shared" si="0"/>
        <v>0.00506067331960425</v>
      </c>
      <c r="P21" s="3">
        <f t="shared" si="1"/>
        <v>0.005009100600145257</v>
      </c>
      <c r="Q21" s="2"/>
      <c r="R21" s="2"/>
      <c r="S21" s="2"/>
    </row>
    <row r="22" spans="1:19" ht="12.75">
      <c r="A22" s="1" t="s">
        <v>43</v>
      </c>
      <c r="B22" s="3">
        <v>0.001030602701140107</v>
      </c>
      <c r="C22" s="3">
        <v>0.0015489256866827888</v>
      </c>
      <c r="D22" s="3">
        <v>0.0006460465451480586</v>
      </c>
      <c r="E22" s="3">
        <v>0.0011627363409619047</v>
      </c>
      <c r="F22" s="3">
        <v>0.0009047753621758428</v>
      </c>
      <c r="G22" s="3">
        <v>0.0006498988301348058</v>
      </c>
      <c r="H22" s="3">
        <v>0.0019313136765174443</v>
      </c>
      <c r="I22" s="3">
        <v>0.0012937363986382966</v>
      </c>
      <c r="J22" s="3">
        <v>0.0007713254490519278</v>
      </c>
      <c r="K22" s="3">
        <v>0.0006441872426801423</v>
      </c>
      <c r="L22" s="3">
        <v>0.0011650137139678116</v>
      </c>
      <c r="M22" s="3">
        <v>0</v>
      </c>
      <c r="N22" s="3"/>
      <c r="O22" s="3">
        <f t="shared" si="0"/>
        <v>0.0009790468289249275</v>
      </c>
      <c r="P22" s="3">
        <f t="shared" si="1"/>
        <v>0.000499103083378282</v>
      </c>
      <c r="Q22" s="2"/>
      <c r="R22" s="2"/>
      <c r="S22" s="2"/>
    </row>
    <row r="23" spans="1:19" ht="12.75">
      <c r="A23" s="1" t="s">
        <v>42</v>
      </c>
      <c r="B23" s="3">
        <v>0.0008028875007600304</v>
      </c>
      <c r="C23" s="3">
        <v>0.0008044568303369205</v>
      </c>
      <c r="D23" s="3">
        <v>0.0008052805535009922</v>
      </c>
      <c r="E23" s="3">
        <v>0.0009393748620405715</v>
      </c>
      <c r="F23" s="3">
        <v>0.0008055567357214466</v>
      </c>
      <c r="G23" s="3">
        <v>0.001350137214263884</v>
      </c>
      <c r="H23" s="3">
        <v>0.0008024444255553227</v>
      </c>
      <c r="I23" s="3">
        <v>0.0010750729659796336</v>
      </c>
      <c r="J23" s="3">
        <v>0.0008011979286512926</v>
      </c>
      <c r="K23" s="3">
        <v>0.0009367901437540135</v>
      </c>
      <c r="L23" s="3">
        <v>0.000941214752029276</v>
      </c>
      <c r="M23" s="3">
        <v>0.00121846897321288</v>
      </c>
      <c r="N23" s="3"/>
      <c r="O23" s="3">
        <f t="shared" si="0"/>
        <v>0.0009402402404838553</v>
      </c>
      <c r="P23" s="3">
        <f t="shared" si="1"/>
        <v>0.000184784234533297</v>
      </c>
      <c r="Q23" s="2"/>
      <c r="R23" s="2"/>
      <c r="S23" s="2"/>
    </row>
    <row r="24" spans="1:19" ht="12.75">
      <c r="A24" s="1" t="s">
        <v>29</v>
      </c>
      <c r="B24" s="3">
        <f>SUM(B18:B23)</f>
        <v>1.9965642975372444</v>
      </c>
      <c r="C24" s="3">
        <f aca="true" t="shared" si="3" ref="C24:M24">SUM(C18:C23)</f>
        <v>2.001197701569339</v>
      </c>
      <c r="D24" s="3">
        <f t="shared" si="3"/>
        <v>1.9987114107166883</v>
      </c>
      <c r="E24" s="3">
        <f t="shared" si="3"/>
        <v>1.99850075526035</v>
      </c>
      <c r="F24" s="3">
        <f t="shared" si="3"/>
        <v>1.998187201276795</v>
      </c>
      <c r="G24" s="3">
        <f t="shared" si="3"/>
        <v>1.9968680816454862</v>
      </c>
      <c r="H24" s="3">
        <f t="shared" si="3"/>
        <v>1.9999901243461562</v>
      </c>
      <c r="I24" s="3">
        <f t="shared" si="3"/>
        <v>1.998725366859964</v>
      </c>
      <c r="J24" s="3">
        <f t="shared" si="3"/>
        <v>1.997709658107098</v>
      </c>
      <c r="K24" s="3">
        <f t="shared" si="3"/>
        <v>1.9986033176787095</v>
      </c>
      <c r="L24" s="3">
        <f t="shared" si="3"/>
        <v>1.9947352819929969</v>
      </c>
      <c r="M24" s="3">
        <f t="shared" si="3"/>
        <v>1.999306657292729</v>
      </c>
      <c r="N24" s="3"/>
      <c r="O24" s="3">
        <f t="shared" si="0"/>
        <v>1.9982583211902967</v>
      </c>
      <c r="P24" s="3">
        <f t="shared" si="1"/>
        <v>0.001674941055068565</v>
      </c>
      <c r="Q24" s="2"/>
      <c r="R24" s="2"/>
      <c r="S24" s="2"/>
    </row>
    <row r="25" spans="2:19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19" ht="18.75">
      <c r="B26" s="2"/>
      <c r="C26" s="2"/>
      <c r="D26" s="2"/>
      <c r="E26" s="2"/>
      <c r="F26" s="2"/>
      <c r="G26" s="2" t="s">
        <v>71</v>
      </c>
      <c r="H26" s="2"/>
      <c r="I26" s="2"/>
      <c r="J26" s="5" t="s">
        <v>69</v>
      </c>
      <c r="K26" s="2"/>
      <c r="L26" s="2"/>
      <c r="M26" s="2"/>
      <c r="N26" s="2"/>
      <c r="O26" s="2"/>
      <c r="P26" s="2"/>
      <c r="Q26" s="2"/>
      <c r="R26" s="2"/>
      <c r="S26" s="2"/>
    </row>
    <row r="27" spans="7:10" ht="20.25">
      <c r="G27" s="1" t="s">
        <v>72</v>
      </c>
      <c r="J27" s="5" t="s">
        <v>70</v>
      </c>
    </row>
    <row r="28" ht="12.75">
      <c r="J28" s="2"/>
    </row>
    <row r="29" spans="1:8" ht="12.75">
      <c r="A29" s="1" t="s">
        <v>45</v>
      </c>
      <c r="B29" s="1" t="s">
        <v>46</v>
      </c>
      <c r="C29" s="1" t="s">
        <v>47</v>
      </c>
      <c r="D29" s="1" t="s">
        <v>48</v>
      </c>
      <c r="E29" s="1" t="s">
        <v>49</v>
      </c>
      <c r="F29" s="1" t="s">
        <v>50</v>
      </c>
      <c r="G29" s="1" t="s">
        <v>51</v>
      </c>
      <c r="H29" s="1" t="s">
        <v>52</v>
      </c>
    </row>
    <row r="30" spans="1:8" ht="12.75">
      <c r="A30" s="1" t="s">
        <v>53</v>
      </c>
      <c r="B30" s="1" t="s">
        <v>35</v>
      </c>
      <c r="C30" s="1" t="s">
        <v>54</v>
      </c>
      <c r="D30" s="1">
        <v>20</v>
      </c>
      <c r="E30" s="1">
        <v>10</v>
      </c>
      <c r="F30" s="1">
        <v>600</v>
      </c>
      <c r="G30" s="1">
        <v>-600</v>
      </c>
      <c r="H30" s="1" t="s">
        <v>55</v>
      </c>
    </row>
    <row r="31" spans="1:8" ht="12.75">
      <c r="A31" s="1" t="s">
        <v>53</v>
      </c>
      <c r="B31" s="1" t="s">
        <v>37</v>
      </c>
      <c r="C31" s="1" t="s">
        <v>54</v>
      </c>
      <c r="D31" s="1">
        <v>20</v>
      </c>
      <c r="E31" s="1">
        <v>10</v>
      </c>
      <c r="F31" s="1">
        <v>600</v>
      </c>
      <c r="G31" s="1">
        <v>-600</v>
      </c>
      <c r="H31" s="1" t="s">
        <v>56</v>
      </c>
    </row>
    <row r="32" spans="1:8" ht="12.75">
      <c r="A32" s="1" t="s">
        <v>53</v>
      </c>
      <c r="B32" s="1" t="s">
        <v>38</v>
      </c>
      <c r="C32" s="1" t="s">
        <v>54</v>
      </c>
      <c r="D32" s="1">
        <v>20</v>
      </c>
      <c r="E32" s="1">
        <v>10</v>
      </c>
      <c r="F32" s="1">
        <v>600</v>
      </c>
      <c r="G32" s="1">
        <v>-600</v>
      </c>
      <c r="H32" s="1" t="s">
        <v>57</v>
      </c>
    </row>
    <row r="33" spans="1:8" ht="12.75">
      <c r="A33" s="1" t="s">
        <v>53</v>
      </c>
      <c r="B33" s="1" t="s">
        <v>18</v>
      </c>
      <c r="C33" s="1" t="s">
        <v>54</v>
      </c>
      <c r="D33" s="1">
        <v>20</v>
      </c>
      <c r="E33" s="1">
        <v>10</v>
      </c>
      <c r="F33" s="1">
        <v>600</v>
      </c>
      <c r="G33" s="1">
        <v>-700</v>
      </c>
      <c r="H33" s="1" t="s">
        <v>58</v>
      </c>
    </row>
    <row r="34" spans="1:8" ht="12.75">
      <c r="A34" s="1" t="s">
        <v>53</v>
      </c>
      <c r="B34" s="1" t="s">
        <v>36</v>
      </c>
      <c r="C34" s="1" t="s">
        <v>54</v>
      </c>
      <c r="D34" s="1">
        <v>20</v>
      </c>
      <c r="E34" s="1">
        <v>10</v>
      </c>
      <c r="F34" s="1">
        <v>600</v>
      </c>
      <c r="G34" s="1">
        <v>-600</v>
      </c>
      <c r="H34" s="1" t="s">
        <v>57</v>
      </c>
    </row>
    <row r="35" spans="1:8" ht="12.75">
      <c r="A35" s="1" t="s">
        <v>59</v>
      </c>
      <c r="B35" s="1" t="s">
        <v>39</v>
      </c>
      <c r="C35" s="1" t="s">
        <v>54</v>
      </c>
      <c r="D35" s="1">
        <v>20</v>
      </c>
      <c r="E35" s="1">
        <v>10</v>
      </c>
      <c r="F35" s="1">
        <v>600</v>
      </c>
      <c r="G35" s="1">
        <v>-600</v>
      </c>
      <c r="H35" s="1" t="s">
        <v>60</v>
      </c>
    </row>
    <row r="36" spans="1:8" ht="12.75">
      <c r="A36" s="1" t="s">
        <v>59</v>
      </c>
      <c r="B36" s="1" t="s">
        <v>40</v>
      </c>
      <c r="C36" s="1" t="s">
        <v>54</v>
      </c>
      <c r="D36" s="1">
        <v>20</v>
      </c>
      <c r="E36" s="1">
        <v>10</v>
      </c>
      <c r="F36" s="1">
        <v>600</v>
      </c>
      <c r="G36" s="1">
        <v>-600</v>
      </c>
      <c r="H36" s="1" t="s">
        <v>57</v>
      </c>
    </row>
    <row r="37" spans="1:8" ht="12.75">
      <c r="A37" s="1" t="s">
        <v>59</v>
      </c>
      <c r="B37" s="1" t="s">
        <v>41</v>
      </c>
      <c r="C37" s="1" t="s">
        <v>54</v>
      </c>
      <c r="D37" s="1">
        <v>20</v>
      </c>
      <c r="E37" s="1">
        <v>10</v>
      </c>
      <c r="F37" s="1">
        <v>600</v>
      </c>
      <c r="G37" s="1">
        <v>-600</v>
      </c>
      <c r="H37" s="1" t="s">
        <v>61</v>
      </c>
    </row>
    <row r="38" spans="1:8" ht="12.75">
      <c r="A38" s="1" t="s">
        <v>59</v>
      </c>
      <c r="B38" s="1" t="s">
        <v>42</v>
      </c>
      <c r="C38" s="1" t="s">
        <v>54</v>
      </c>
      <c r="D38" s="1">
        <v>20</v>
      </c>
      <c r="E38" s="1">
        <v>10</v>
      </c>
      <c r="F38" s="1">
        <v>600</v>
      </c>
      <c r="G38" s="1">
        <v>-600</v>
      </c>
      <c r="H38" s="1" t="s">
        <v>62</v>
      </c>
    </row>
    <row r="39" spans="1:8" ht="12.75">
      <c r="A39" s="1" t="s">
        <v>63</v>
      </c>
      <c r="B39" s="1" t="s">
        <v>43</v>
      </c>
      <c r="C39" s="1" t="s">
        <v>54</v>
      </c>
      <c r="D39" s="1">
        <v>20</v>
      </c>
      <c r="E39" s="1">
        <v>10</v>
      </c>
      <c r="F39" s="1">
        <v>500</v>
      </c>
      <c r="G39" s="1">
        <v>-250</v>
      </c>
      <c r="H39" s="1" t="s">
        <v>64</v>
      </c>
    </row>
    <row r="40" spans="1:8" ht="12.75">
      <c r="A40" s="1" t="s">
        <v>63</v>
      </c>
      <c r="B40" s="1" t="s">
        <v>44</v>
      </c>
      <c r="C40" s="1" t="s">
        <v>54</v>
      </c>
      <c r="D40" s="1">
        <v>20</v>
      </c>
      <c r="E40" s="1">
        <v>10</v>
      </c>
      <c r="F40" s="1">
        <v>500</v>
      </c>
      <c r="G40" s="1">
        <v>-250</v>
      </c>
      <c r="H40" s="1" t="s">
        <v>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2008-03-18T01:29:30Z</dcterms:created>
  <dcterms:modified xsi:type="dcterms:W3CDTF">2008-03-18T01:40:52Z</dcterms:modified>
  <cp:category/>
  <cp:version/>
  <cp:contentType/>
  <cp:contentStatus/>
</cp:coreProperties>
</file>