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4325" windowHeight="11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<sst xmlns="http://schemas.openxmlformats.org/spreadsheetml/2006/main" count="129" uniqueCount="70">
  <si>
    <t>Num</t>
  </si>
  <si>
    <t>Total</t>
  </si>
  <si>
    <t xml:space="preserve">#36 </t>
  </si>
  <si>
    <t xml:space="preserve">#37 </t>
  </si>
  <si>
    <t xml:space="preserve">#38 </t>
  </si>
  <si>
    <t xml:space="preserve">#39 </t>
  </si>
  <si>
    <t xml:space="preserve">#40 </t>
  </si>
  <si>
    <t xml:space="preserve">#41 </t>
  </si>
  <si>
    <t xml:space="preserve">#42 </t>
  </si>
  <si>
    <t xml:space="preserve">#43 </t>
  </si>
  <si>
    <t xml:space="preserve">#44 </t>
  </si>
  <si>
    <t xml:space="preserve">#45 </t>
  </si>
  <si>
    <t xml:space="preserve">#46 </t>
  </si>
  <si>
    <t>CuO</t>
  </si>
  <si>
    <t>SO3</t>
  </si>
  <si>
    <t>Na2O</t>
  </si>
  <si>
    <t>As2O5</t>
  </si>
  <si>
    <t>Al2O3</t>
  </si>
  <si>
    <t>CaO</t>
  </si>
  <si>
    <t>P2O5</t>
  </si>
  <si>
    <t>Cl</t>
  </si>
  <si>
    <t>FeO</t>
  </si>
  <si>
    <t>F</t>
  </si>
  <si>
    <t>MnO</t>
  </si>
  <si>
    <t>MgO</t>
  </si>
  <si>
    <t>K2O</t>
  </si>
  <si>
    <t>average</t>
  </si>
  <si>
    <t>stdev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</si>
  <si>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</si>
  <si>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</si>
  <si>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</si>
  <si>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</si>
  <si>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</si>
  <si>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</si>
  <si>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</si>
  <si>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</si>
  <si>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</si>
  <si>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Na</t>
  </si>
  <si>
    <t>Ka</t>
  </si>
  <si>
    <t>albite-Cr</t>
  </si>
  <si>
    <t>Al</t>
  </si>
  <si>
    <t>anor-s</t>
  </si>
  <si>
    <t>MgF2</t>
  </si>
  <si>
    <t>Mg</t>
  </si>
  <si>
    <t>diopside</t>
  </si>
  <si>
    <t>LIF</t>
  </si>
  <si>
    <t>Fe</t>
  </si>
  <si>
    <t>fayalite</t>
  </si>
  <si>
    <t>As</t>
  </si>
  <si>
    <t>as</t>
  </si>
  <si>
    <t>PET</t>
  </si>
  <si>
    <t>P</t>
  </si>
  <si>
    <t>apatite</t>
  </si>
  <si>
    <t>S</t>
  </si>
  <si>
    <t>barite2</t>
  </si>
  <si>
    <t>scap-s</t>
  </si>
  <si>
    <t>K</t>
  </si>
  <si>
    <t>kspar-OR1</t>
  </si>
  <si>
    <t>Ca</t>
  </si>
  <si>
    <t>Mn</t>
  </si>
  <si>
    <t>rhod-791</t>
  </si>
  <si>
    <t xml:space="preserve"> </t>
  </si>
  <si>
    <t>Cu</t>
  </si>
  <si>
    <t>in formula</t>
  </si>
  <si>
    <t>Cation number normalized to 13 O</t>
  </si>
  <si>
    <r>
      <t>KNaCu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O(SO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</si>
  <si>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ideal</t>
  </si>
  <si>
    <t>measured</t>
  </si>
  <si>
    <r>
      <t>K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(Na</t>
    </r>
    <r>
      <rPr>
        <vertAlign val="subscript"/>
        <sz val="14"/>
        <rFont val="Times New Roman"/>
        <family val="1"/>
      </rPr>
      <t>0.80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Cu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O(S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</si>
  <si>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 xml:space="preserve">euchlorine R070460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</si>
</sst>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59"/>
  <sheetViews>
    <sheetView tabSelected="1" workbookViewId="0" topLeftCell="A1">
      <selection activeCell="Q31" sqref="Q31"/>
    </sheetView>
  </sheetViews>
  <sheetFormatPr defaultColWidth="9.00390625" defaultRowHeight="13.5"/>
  <cols>
    <col min="1" max="16384" width="5.25390625" style="1" customWidth="1"/>
  </cols>
  <sheetData>
    <row r="1" spans="1:3" ht="15.75">
      <c r="A1" s="9" t="s">
        <v>69</v>
      </c>
      <c r="B1" s="9"/>
      <c r="C1" s="9"/>
    </row>
    <row r="3" spans="1:15" ht="12.75">
      <c r="A3" s="1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N3" s="1" t="s">
        <v>26</v>
      </c>
      <c r="O3" s="1" t="s">
        <v>27</v>
      </c>
    </row>
    <row r="4" spans="1:40" ht="12.75">
      <c r="A4" s="1" t="s">
        <v>13</v>
      </c>
      <c r="B4" s="2">
        <v>42.26</v>
      </c>
      <c r="C4" s="2">
        <v>42.26</v>
      </c>
      <c r="D4" s="2">
        <v>42.26</v>
      </c>
      <c r="E4" s="2">
        <v>42.26</v>
      </c>
      <c r="F4" s="2">
        <v>42.26</v>
      </c>
      <c r="G4" s="2">
        <v>42.26</v>
      </c>
      <c r="H4" s="2">
        <v>42.26</v>
      </c>
      <c r="I4" s="2">
        <v>42.26</v>
      </c>
      <c r="J4" s="2">
        <v>42.26</v>
      </c>
      <c r="K4" s="2">
        <v>42.26</v>
      </c>
      <c r="L4" s="2">
        <v>42.26</v>
      </c>
      <c r="M4" s="2"/>
      <c r="N4" s="2">
        <f>AVERAGE(B4:L4)</f>
        <v>42.26</v>
      </c>
      <c r="O4" s="2">
        <f>STDEV(B4:L4)</f>
        <v>6.03156597169567E-07</v>
      </c>
      <c r="P4" s="2"/>
      <c r="Q4" s="2"/>
      <c r="T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2.75">
      <c r="A5" s="1" t="s">
        <v>14</v>
      </c>
      <c r="B5" s="2">
        <v>42.26</v>
      </c>
      <c r="C5" s="2">
        <v>42.08</v>
      </c>
      <c r="D5" s="2">
        <v>42.65</v>
      </c>
      <c r="E5" s="2">
        <v>42.66</v>
      </c>
      <c r="F5" s="2">
        <v>42.78</v>
      </c>
      <c r="G5" s="2">
        <v>43.27</v>
      </c>
      <c r="H5" s="2">
        <v>42.38</v>
      </c>
      <c r="I5" s="2">
        <v>42.26</v>
      </c>
      <c r="J5" s="2">
        <v>42.56</v>
      </c>
      <c r="K5" s="2">
        <v>42.12</v>
      </c>
      <c r="L5" s="2">
        <v>42.28</v>
      </c>
      <c r="M5" s="2"/>
      <c r="N5" s="2">
        <f>AVERAGE(B5:L5)</f>
        <v>42.48181818181819</v>
      </c>
      <c r="O5" s="2">
        <f>STDEV(B5:L5)</f>
        <v>0.34902201024476714</v>
      </c>
      <c r="P5" s="2"/>
      <c r="Q5" s="2"/>
      <c r="T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2.75">
      <c r="A6" s="1" t="s">
        <v>25</v>
      </c>
      <c r="B6" s="2">
        <v>10.9</v>
      </c>
      <c r="C6" s="2">
        <v>10.87</v>
      </c>
      <c r="D6" s="2">
        <v>9.63</v>
      </c>
      <c r="E6" s="2">
        <v>10.19</v>
      </c>
      <c r="F6" s="2">
        <v>10.13</v>
      </c>
      <c r="G6" s="2">
        <v>10.02</v>
      </c>
      <c r="H6" s="2">
        <v>9.39</v>
      </c>
      <c r="I6" s="2">
        <v>9.29</v>
      </c>
      <c r="J6" s="2">
        <v>10.28</v>
      </c>
      <c r="K6" s="2">
        <v>10.99</v>
      </c>
      <c r="L6" s="2">
        <v>10.21</v>
      </c>
      <c r="M6" s="2"/>
      <c r="N6" s="2">
        <f>AVERAGE(B6:L6)</f>
        <v>10.17272727272727</v>
      </c>
      <c r="O6" s="2">
        <f>STDEV(B6:L6)</f>
        <v>0.5837652080947281</v>
      </c>
      <c r="P6" s="2"/>
      <c r="Q6" s="2"/>
      <c r="T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>
      <c r="A7" s="1" t="s">
        <v>15</v>
      </c>
      <c r="B7" s="2">
        <v>4.6</v>
      </c>
      <c r="C7" s="2">
        <v>4.37</v>
      </c>
      <c r="D7" s="2">
        <v>4.75</v>
      </c>
      <c r="E7" s="2">
        <v>4.55</v>
      </c>
      <c r="F7" s="2">
        <v>4.48</v>
      </c>
      <c r="G7" s="2">
        <v>4.57</v>
      </c>
      <c r="H7" s="2">
        <v>4.57</v>
      </c>
      <c r="I7" s="2">
        <v>4.5</v>
      </c>
      <c r="J7" s="2">
        <v>4.35</v>
      </c>
      <c r="K7" s="2">
        <v>4.58</v>
      </c>
      <c r="L7" s="2">
        <v>4.58</v>
      </c>
      <c r="M7" s="2"/>
      <c r="N7" s="2">
        <f>AVERAGE(B7:L7)</f>
        <v>4.536363636363636</v>
      </c>
      <c r="O7" s="2">
        <f>STDEV(B7:L7)</f>
        <v>0.11083976969236828</v>
      </c>
      <c r="P7" s="2"/>
      <c r="Q7" s="2"/>
      <c r="T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s="4" customFormat="1" ht="12.75">
      <c r="A8" s="4" t="s">
        <v>16</v>
      </c>
      <c r="B8" s="5">
        <v>0.15</v>
      </c>
      <c r="C8" s="5">
        <v>0</v>
      </c>
      <c r="D8" s="5">
        <v>0.64</v>
      </c>
      <c r="E8" s="5">
        <v>0</v>
      </c>
      <c r="F8" s="5">
        <v>0.86</v>
      </c>
      <c r="G8" s="5">
        <v>0</v>
      </c>
      <c r="H8" s="5">
        <v>0</v>
      </c>
      <c r="I8" s="5">
        <v>0.46</v>
      </c>
      <c r="J8" s="5">
        <v>0.08</v>
      </c>
      <c r="K8" s="5">
        <v>0</v>
      </c>
      <c r="L8" s="5">
        <v>0.69</v>
      </c>
      <c r="M8" s="5"/>
      <c r="N8" s="5">
        <f>AVERAGE(B8:L8)</f>
        <v>0.2618181818181818</v>
      </c>
      <c r="O8" s="5">
        <f>STDEV(B8:L8)</f>
        <v>0.33343119775504454</v>
      </c>
      <c r="P8" s="5"/>
      <c r="Q8" s="5"/>
      <c r="T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s="4" customFormat="1" ht="12.75">
      <c r="A9" s="4" t="s">
        <v>17</v>
      </c>
      <c r="B9" s="5">
        <v>0.67</v>
      </c>
      <c r="C9" s="5">
        <v>0.13</v>
      </c>
      <c r="D9" s="5">
        <v>0.14</v>
      </c>
      <c r="E9" s="5">
        <v>0.03</v>
      </c>
      <c r="F9" s="5">
        <v>0.03</v>
      </c>
      <c r="G9" s="5">
        <v>0.17</v>
      </c>
      <c r="H9" s="5">
        <v>0.05</v>
      </c>
      <c r="I9" s="5">
        <v>0.29</v>
      </c>
      <c r="J9" s="5">
        <v>0.32</v>
      </c>
      <c r="K9" s="5">
        <v>0.38</v>
      </c>
      <c r="L9" s="5">
        <v>0.03</v>
      </c>
      <c r="M9" s="5"/>
      <c r="N9" s="5">
        <f>AVERAGE(B9:L9)</f>
        <v>0.20363636363636362</v>
      </c>
      <c r="O9" s="5">
        <f>STDEV(B9:L9)</f>
        <v>0.19855844113372403</v>
      </c>
      <c r="P9" s="5"/>
      <c r="Q9" s="5"/>
      <c r="T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s="4" customFormat="1" ht="12.75">
      <c r="A10" s="4" t="s">
        <v>19</v>
      </c>
      <c r="B10" s="5">
        <v>0.05</v>
      </c>
      <c r="C10" s="5">
        <v>0.09</v>
      </c>
      <c r="D10" s="5">
        <v>0.08</v>
      </c>
      <c r="E10" s="5">
        <v>0.15</v>
      </c>
      <c r="F10" s="5">
        <v>0.03</v>
      </c>
      <c r="G10" s="5">
        <v>0.06</v>
      </c>
      <c r="H10" s="5">
        <v>0.11</v>
      </c>
      <c r="I10" s="5">
        <v>0.03</v>
      </c>
      <c r="J10" s="5">
        <v>0.03</v>
      </c>
      <c r="K10" s="5">
        <v>0.06</v>
      </c>
      <c r="L10" s="5">
        <v>0.06</v>
      </c>
      <c r="M10" s="5"/>
      <c r="N10" s="5">
        <f>AVERAGE(B10:L10)</f>
        <v>0.0681818181818182</v>
      </c>
      <c r="O10" s="5">
        <f>STDEV(B10:L10)</f>
        <v>0.03736794931975305</v>
      </c>
      <c r="P10" s="5"/>
      <c r="Q10" s="5"/>
      <c r="T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s="4" customFormat="1" ht="12.75">
      <c r="A11" s="4" t="s">
        <v>20</v>
      </c>
      <c r="B11" s="5">
        <v>0</v>
      </c>
      <c r="C11" s="5">
        <v>0.26</v>
      </c>
      <c r="D11" s="5">
        <v>0</v>
      </c>
      <c r="E11" s="5">
        <v>0.02</v>
      </c>
      <c r="F11" s="5">
        <v>0.01</v>
      </c>
      <c r="G11" s="5">
        <v>0.03</v>
      </c>
      <c r="H11" s="5">
        <v>0.01</v>
      </c>
      <c r="I11" s="5">
        <v>0.01</v>
      </c>
      <c r="J11" s="5">
        <v>0.03</v>
      </c>
      <c r="K11" s="5">
        <v>0.18</v>
      </c>
      <c r="L11" s="5">
        <v>0.01</v>
      </c>
      <c r="M11" s="5"/>
      <c r="N11" s="5">
        <f>AVERAGE(B11:L11)</f>
        <v>0.05090909090909091</v>
      </c>
      <c r="O11" s="5">
        <f>STDEV(B11:L11)</f>
        <v>0.0860760762877288</v>
      </c>
      <c r="P11" s="5"/>
      <c r="Q11" s="5"/>
      <c r="T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s="4" customFormat="1" ht="12.75">
      <c r="A12" s="4" t="s">
        <v>22</v>
      </c>
      <c r="B12" s="5">
        <v>0</v>
      </c>
      <c r="C12" s="5">
        <v>0.06</v>
      </c>
      <c r="D12" s="5">
        <v>0</v>
      </c>
      <c r="E12" s="5">
        <v>0.08</v>
      </c>
      <c r="F12" s="5">
        <v>0.02</v>
      </c>
      <c r="G12" s="5">
        <v>0</v>
      </c>
      <c r="H12" s="5">
        <v>0</v>
      </c>
      <c r="I12" s="5">
        <v>0</v>
      </c>
      <c r="J12" s="5">
        <v>0.02</v>
      </c>
      <c r="K12" s="5">
        <v>0.1</v>
      </c>
      <c r="L12" s="5">
        <v>0</v>
      </c>
      <c r="M12" s="5"/>
      <c r="N12" s="5">
        <f>AVERAGE(B12:L12)</f>
        <v>0.025454545454545455</v>
      </c>
      <c r="O12" s="5">
        <f>STDEV(B12:L12)</f>
        <v>0.03697665110948701</v>
      </c>
      <c r="P12" s="5"/>
      <c r="Q12" s="5"/>
      <c r="T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s="4" customFormat="1" ht="12.75">
      <c r="A13" s="4" t="s">
        <v>21</v>
      </c>
      <c r="B13" s="5">
        <v>0.04</v>
      </c>
      <c r="C13" s="5">
        <v>0.01</v>
      </c>
      <c r="D13" s="5">
        <v>0</v>
      </c>
      <c r="E13" s="5">
        <v>0.01</v>
      </c>
      <c r="F13" s="5">
        <v>0.06</v>
      </c>
      <c r="G13" s="5">
        <v>0.02</v>
      </c>
      <c r="H13" s="5">
        <v>0.01</v>
      </c>
      <c r="I13" s="5">
        <v>0</v>
      </c>
      <c r="J13" s="5">
        <v>0.04</v>
      </c>
      <c r="K13" s="5">
        <v>0</v>
      </c>
      <c r="L13" s="5">
        <v>0.02</v>
      </c>
      <c r="M13" s="5"/>
      <c r="N13" s="5">
        <f>AVERAGE(B13:L13)</f>
        <v>0.01909090909090909</v>
      </c>
      <c r="O13" s="5">
        <f>STDEV(B13:L13)</f>
        <v>0.019725387425622576</v>
      </c>
      <c r="P13" s="5"/>
      <c r="Q13" s="5"/>
      <c r="T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s="4" customFormat="1" ht="12.75">
      <c r="A14" s="4" t="s">
        <v>23</v>
      </c>
      <c r="B14" s="5">
        <v>0</v>
      </c>
      <c r="C14" s="5">
        <v>0.03</v>
      </c>
      <c r="D14" s="5">
        <v>0.01</v>
      </c>
      <c r="E14" s="5">
        <v>0</v>
      </c>
      <c r="F14" s="5">
        <v>0</v>
      </c>
      <c r="G14" s="5">
        <v>0.05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>
        <f>AVERAGE(B14:L14)</f>
        <v>0.00818181818181818</v>
      </c>
      <c r="O14" s="5">
        <f>STDEV(B14:L14)</f>
        <v>0.01662418829187267</v>
      </c>
      <c r="P14" s="5"/>
      <c r="Q14" s="5"/>
      <c r="T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s="4" customFormat="1" ht="12.75">
      <c r="A15" s="4" t="s">
        <v>24</v>
      </c>
      <c r="B15" s="5">
        <v>0.01</v>
      </c>
      <c r="C15" s="5">
        <v>0.01</v>
      </c>
      <c r="D15" s="5">
        <v>0</v>
      </c>
      <c r="E15" s="5">
        <v>0</v>
      </c>
      <c r="F15" s="5">
        <v>0</v>
      </c>
      <c r="G15" s="5">
        <v>0</v>
      </c>
      <c r="H15" s="5">
        <v>0.01</v>
      </c>
      <c r="I15" s="5">
        <v>0</v>
      </c>
      <c r="J15" s="5">
        <v>0</v>
      </c>
      <c r="K15" s="5">
        <v>0</v>
      </c>
      <c r="L15" s="5">
        <v>0</v>
      </c>
      <c r="M15" s="5"/>
      <c r="N15" s="5">
        <f>AVERAGE(B15:L15)</f>
        <v>0.002727272727272727</v>
      </c>
      <c r="O15" s="5">
        <f>STDEV(B15:L15)</f>
        <v>0.004670993664969138</v>
      </c>
      <c r="P15" s="5"/>
      <c r="Q15" s="5"/>
      <c r="T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s="4" customFormat="1" ht="12.75">
      <c r="A16" s="4" t="s">
        <v>18</v>
      </c>
      <c r="B16" s="5">
        <v>0</v>
      </c>
      <c r="C16" s="5">
        <v>0.01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0.01</v>
      </c>
      <c r="K16" s="5">
        <v>0</v>
      </c>
      <c r="L16" s="5">
        <v>0</v>
      </c>
      <c r="M16" s="5"/>
      <c r="N16" s="5">
        <f>AVERAGE(B16:L16)</f>
        <v>0.0018181818181818182</v>
      </c>
      <c r="O16" s="5">
        <f>STDEV(B16:L16)</f>
        <v>0.004045199174779452</v>
      </c>
      <c r="P16" s="5"/>
      <c r="Q16" s="5"/>
      <c r="T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>
      <c r="A17" s="1" t="s">
        <v>1</v>
      </c>
      <c r="B17" s="2">
        <f>SUM(B4:B8)</f>
        <v>100.17</v>
      </c>
      <c r="C17" s="2">
        <f aca="true" t="shared" si="0" ref="C17:S17">SUM(C4:C8)</f>
        <v>99.58000000000001</v>
      </c>
      <c r="D17" s="2">
        <f t="shared" si="0"/>
        <v>99.92999999999999</v>
      </c>
      <c r="E17" s="2">
        <f t="shared" si="0"/>
        <v>99.65999999999998</v>
      </c>
      <c r="F17" s="2">
        <f t="shared" si="0"/>
        <v>100.50999999999999</v>
      </c>
      <c r="G17" s="2">
        <f t="shared" si="0"/>
        <v>100.12</v>
      </c>
      <c r="H17" s="2">
        <f t="shared" si="0"/>
        <v>98.6</v>
      </c>
      <c r="I17" s="2">
        <f t="shared" si="0"/>
        <v>98.77</v>
      </c>
      <c r="J17" s="2">
        <f t="shared" si="0"/>
        <v>99.52999999999999</v>
      </c>
      <c r="K17" s="2">
        <f t="shared" si="0"/>
        <v>99.94999999999999</v>
      </c>
      <c r="L17" s="2">
        <f t="shared" si="0"/>
        <v>100.02</v>
      </c>
      <c r="M17" s="2"/>
      <c r="N17" s="2">
        <f>AVERAGE(B17:L17)</f>
        <v>99.71272727272726</v>
      </c>
      <c r="O17" s="2">
        <f>STDEV(B17:L17)</f>
        <v>0.582169922087817</v>
      </c>
      <c r="P17" s="2"/>
      <c r="Q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2:40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21" ht="12.75">
      <c r="A19" s="1" t="s">
        <v>64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 t="s">
        <v>26</v>
      </c>
      <c r="O19" s="1" t="s">
        <v>27</v>
      </c>
      <c r="P19" s="2" t="s">
        <v>63</v>
      </c>
      <c r="Q19" s="2"/>
      <c r="R19" s="2"/>
      <c r="S19" s="2"/>
      <c r="T19" s="2"/>
      <c r="U19" s="2"/>
    </row>
    <row r="20" spans="1:16" ht="12.75">
      <c r="A20" s="1" t="s">
        <v>53</v>
      </c>
      <c r="B20" s="3">
        <v>2.9773045069975317</v>
      </c>
      <c r="C20" s="3">
        <v>2.9785473480230737</v>
      </c>
      <c r="D20" s="3">
        <v>3.0001583419429463</v>
      </c>
      <c r="E20" s="3">
        <v>2.9968462467949926</v>
      </c>
      <c r="F20" s="3">
        <v>3.0017307229259926</v>
      </c>
      <c r="G20" s="3">
        <v>3.0118456479081686</v>
      </c>
      <c r="H20" s="3">
        <v>3.001409970214166</v>
      </c>
      <c r="I20" s="3">
        <v>3.0016669004272662</v>
      </c>
      <c r="J20" s="3">
        <v>2.9976267814547253</v>
      </c>
      <c r="K20" s="3">
        <v>2.9733927241199583</v>
      </c>
      <c r="L20" s="3">
        <v>2.9876562867083956</v>
      </c>
      <c r="M20" s="3"/>
      <c r="N20" s="3">
        <f aca="true" t="shared" si="1" ref="N18:N23">AVERAGE(B20:L20)</f>
        <v>2.9934714070470196</v>
      </c>
      <c r="O20" s="3">
        <f aca="true" t="shared" si="2" ref="O18:O23">STDEV(B20:L20)</f>
        <v>0.012371148000980091</v>
      </c>
      <c r="P20" s="6">
        <v>3</v>
      </c>
    </row>
    <row r="21" spans="1:16" ht="12.75">
      <c r="A21" s="1" t="s">
        <v>62</v>
      </c>
      <c r="B21" s="3">
        <v>2.996722670439168</v>
      </c>
      <c r="C21" s="3">
        <v>3.0107976489836097</v>
      </c>
      <c r="D21" s="3">
        <v>2.992112594247341</v>
      </c>
      <c r="E21" s="3">
        <v>2.9881087697218724</v>
      </c>
      <c r="F21" s="3">
        <v>2.98458355185351</v>
      </c>
      <c r="G21" s="3">
        <v>2.9607286567406783</v>
      </c>
      <c r="H21" s="3">
        <v>3.0124313575291075</v>
      </c>
      <c r="I21" s="3">
        <v>3.021243956899943</v>
      </c>
      <c r="J21" s="3">
        <v>2.995909789563725</v>
      </c>
      <c r="K21" s="3">
        <v>3.0027329044080213</v>
      </c>
      <c r="L21" s="3">
        <v>3.005719475991492</v>
      </c>
      <c r="M21" s="3"/>
      <c r="N21" s="3">
        <f t="shared" si="1"/>
        <v>2.9973719433071335</v>
      </c>
      <c r="O21" s="3">
        <f t="shared" si="2"/>
        <v>0.01642446273416213</v>
      </c>
      <c r="P21" s="6">
        <v>3</v>
      </c>
    </row>
    <row r="22" spans="1:16" ht="12.75">
      <c r="A22" s="1" t="s">
        <v>56</v>
      </c>
      <c r="B22" s="3">
        <v>1.3054377379981021</v>
      </c>
      <c r="C22" s="3">
        <v>1.3079592823269968</v>
      </c>
      <c r="D22" s="3">
        <v>1.1515620157988997</v>
      </c>
      <c r="E22" s="3">
        <v>1.2168966572359703</v>
      </c>
      <c r="F22" s="3">
        <v>1.2083042376184912</v>
      </c>
      <c r="G22" s="3">
        <v>1.1856307125803287</v>
      </c>
      <c r="H22" s="3">
        <v>1.1304877584922761</v>
      </c>
      <c r="I22" s="3">
        <v>1.1217204065700483</v>
      </c>
      <c r="J22" s="3">
        <v>1.230849514666329</v>
      </c>
      <c r="K22" s="3">
        <v>1.3188563887488083</v>
      </c>
      <c r="L22" s="3">
        <v>1.2264710444639928</v>
      </c>
      <c r="M22" s="3"/>
      <c r="N22" s="3">
        <f t="shared" si="1"/>
        <v>1.218561432409113</v>
      </c>
      <c r="O22" s="3">
        <f t="shared" si="2"/>
        <v>0.06973420768676396</v>
      </c>
      <c r="P22" s="6">
        <v>1.2</v>
      </c>
    </row>
    <row r="23" spans="1:16" ht="12.75">
      <c r="A23" s="1" t="s">
        <v>37</v>
      </c>
      <c r="B23" s="3">
        <v>0.8372898791383735</v>
      </c>
      <c r="C23" s="3">
        <v>0.7991613315673419</v>
      </c>
      <c r="D23" s="3">
        <v>0.8632627440487401</v>
      </c>
      <c r="E23" s="3">
        <v>0.8258083225503273</v>
      </c>
      <c r="F23" s="3">
        <v>0.8121443211185313</v>
      </c>
      <c r="G23" s="3">
        <v>0.8218380864893073</v>
      </c>
      <c r="H23" s="3">
        <v>0.8361897051645115</v>
      </c>
      <c r="I23" s="3">
        <v>0.8257902770664698</v>
      </c>
      <c r="J23" s="3">
        <v>0.7915702174778665</v>
      </c>
      <c r="K23" s="3">
        <v>0.8353214577153946</v>
      </c>
      <c r="L23" s="3">
        <v>0.83615228330265</v>
      </c>
      <c r="M23" s="3"/>
      <c r="N23" s="3">
        <f t="shared" si="1"/>
        <v>0.8258662386945013</v>
      </c>
      <c r="O23" s="3">
        <f t="shared" si="2"/>
        <v>0.019810783191565394</v>
      </c>
      <c r="P23" s="6">
        <v>0.8</v>
      </c>
    </row>
    <row r="24" spans="1:15" ht="12.75">
      <c r="A24" s="1" t="s">
        <v>61</v>
      </c>
      <c r="B24" s="3" t="s">
        <v>61</v>
      </c>
      <c r="C24" s="3" t="s">
        <v>61</v>
      </c>
      <c r="D24" s="3" t="s">
        <v>61</v>
      </c>
      <c r="E24" s="3" t="s">
        <v>61</v>
      </c>
      <c r="F24" s="3" t="s">
        <v>61</v>
      </c>
      <c r="G24" s="3" t="s">
        <v>61</v>
      </c>
      <c r="H24" s="3" t="s">
        <v>61</v>
      </c>
      <c r="I24" s="3" t="s">
        <v>61</v>
      </c>
      <c r="J24" s="3" t="s">
        <v>61</v>
      </c>
      <c r="K24" s="3" t="s">
        <v>61</v>
      </c>
      <c r="L24" s="3" t="s">
        <v>61</v>
      </c>
      <c r="M24" s="3"/>
      <c r="N24" s="3"/>
      <c r="O24" s="3"/>
    </row>
    <row r="25" spans="1:15" ht="20.25">
      <c r="A25" s="1" t="s">
        <v>61</v>
      </c>
      <c r="B25" s="3" t="s">
        <v>61</v>
      </c>
      <c r="C25" s="3" t="s">
        <v>66</v>
      </c>
      <c r="D25" s="3" t="s">
        <v>61</v>
      </c>
      <c r="E25" s="8" t="s">
        <v>65</v>
      </c>
      <c r="F25" s="7"/>
      <c r="G25" s="7"/>
      <c r="H25" s="7"/>
      <c r="I25" s="7"/>
      <c r="J25" s="7"/>
      <c r="K25" s="3" t="s">
        <v>61</v>
      </c>
      <c r="L25" s="3" t="s">
        <v>61</v>
      </c>
      <c r="M25" s="3"/>
      <c r="N25" s="3"/>
      <c r="O25" s="3"/>
    </row>
    <row r="26" spans="1:13" ht="20.25">
      <c r="A26" s="1" t="s">
        <v>61</v>
      </c>
      <c r="B26" s="1" t="s">
        <v>61</v>
      </c>
      <c r="C26" s="1" t="s">
        <v>67</v>
      </c>
      <c r="D26" s="1" t="s">
        <v>61</v>
      </c>
      <c r="E26" s="8" t="s">
        <v>68</v>
      </c>
      <c r="F26" s="8"/>
      <c r="G26" s="8"/>
      <c r="H26" s="8"/>
      <c r="I26" s="8"/>
      <c r="J26" s="8"/>
      <c r="K26" s="8"/>
      <c r="L26" s="8"/>
      <c r="M26" s="8"/>
    </row>
    <row r="27" spans="1:12" ht="12.75">
      <c r="A27" s="1" t="s">
        <v>61</v>
      </c>
      <c r="B27" s="1" t="s">
        <v>61</v>
      </c>
      <c r="C27" s="1" t="s">
        <v>61</v>
      </c>
      <c r="D27" s="1" t="s">
        <v>61</v>
      </c>
      <c r="E27" s="1" t="s">
        <v>61</v>
      </c>
      <c r="F27" s="1" t="s">
        <v>61</v>
      </c>
      <c r="G27" s="1" t="s">
        <v>61</v>
      </c>
      <c r="H27" s="1" t="s">
        <v>61</v>
      </c>
      <c r="I27" s="1" t="s">
        <v>61</v>
      </c>
      <c r="J27" s="1" t="s">
        <v>61</v>
      </c>
      <c r="K27" s="1" t="s">
        <v>61</v>
      </c>
      <c r="L27" s="1" t="s">
        <v>61</v>
      </c>
    </row>
    <row r="29" spans="1:8" ht="12.75">
      <c r="A29" s="1" t="s">
        <v>28</v>
      </c>
      <c r="B29" s="1" t="s">
        <v>29</v>
      </c>
      <c r="C29" s="1" t="s">
        <v>30</v>
      </c>
      <c r="D29" s="1" t="s">
        <v>31</v>
      </c>
      <c r="E29" s="1" t="s">
        <v>32</v>
      </c>
      <c r="F29" s="1" t="s">
        <v>33</v>
      </c>
      <c r="G29" s="1" t="s">
        <v>34</v>
      </c>
      <c r="H29" s="1" t="s">
        <v>35</v>
      </c>
    </row>
    <row r="30" spans="1:8" ht="12.75">
      <c r="A30" s="1" t="s">
        <v>36</v>
      </c>
      <c r="B30" s="1" t="s">
        <v>37</v>
      </c>
      <c r="C30" s="1" t="s">
        <v>38</v>
      </c>
      <c r="D30" s="1">
        <v>20</v>
      </c>
      <c r="E30" s="1">
        <v>10</v>
      </c>
      <c r="F30" s="1">
        <v>600</v>
      </c>
      <c r="G30" s="1">
        <v>-600</v>
      </c>
      <c r="H30" s="1" t="s">
        <v>39</v>
      </c>
    </row>
    <row r="31" spans="1:8" ht="12.75">
      <c r="A31" s="1" t="s">
        <v>36</v>
      </c>
      <c r="B31" s="1" t="s">
        <v>40</v>
      </c>
      <c r="C31" s="1" t="s">
        <v>38</v>
      </c>
      <c r="D31" s="1">
        <v>20</v>
      </c>
      <c r="E31" s="1">
        <v>10</v>
      </c>
      <c r="F31" s="1">
        <v>600</v>
      </c>
      <c r="G31" s="1">
        <v>-600</v>
      </c>
      <c r="H31" s="1" t="s">
        <v>41</v>
      </c>
    </row>
    <row r="32" spans="1:8" ht="12.75">
      <c r="A32" s="1" t="s">
        <v>36</v>
      </c>
      <c r="B32" s="1" t="s">
        <v>22</v>
      </c>
      <c r="C32" s="1" t="s">
        <v>38</v>
      </c>
      <c r="D32" s="1">
        <v>20</v>
      </c>
      <c r="E32" s="1">
        <v>10</v>
      </c>
      <c r="F32" s="1">
        <v>600</v>
      </c>
      <c r="G32" s="1">
        <v>-600</v>
      </c>
      <c r="H32" s="1" t="s">
        <v>42</v>
      </c>
    </row>
    <row r="33" spans="1:8" ht="12.75">
      <c r="A33" s="1" t="s">
        <v>36</v>
      </c>
      <c r="B33" s="1" t="s">
        <v>43</v>
      </c>
      <c r="C33" s="1" t="s">
        <v>38</v>
      </c>
      <c r="D33" s="1">
        <v>20</v>
      </c>
      <c r="E33" s="1">
        <v>10</v>
      </c>
      <c r="F33" s="1">
        <v>600</v>
      </c>
      <c r="G33" s="1">
        <v>-600</v>
      </c>
      <c r="H33" s="1" t="s">
        <v>44</v>
      </c>
    </row>
    <row r="34" spans="1:8" ht="12.75">
      <c r="A34" s="1" t="s">
        <v>45</v>
      </c>
      <c r="B34" s="1" t="s">
        <v>46</v>
      </c>
      <c r="C34" s="1" t="s">
        <v>38</v>
      </c>
      <c r="D34" s="1">
        <v>20</v>
      </c>
      <c r="E34" s="1">
        <v>10</v>
      </c>
      <c r="F34" s="1">
        <v>500</v>
      </c>
      <c r="G34" s="1">
        <v>-500</v>
      </c>
      <c r="H34" s="1" t="s">
        <v>47</v>
      </c>
    </row>
    <row r="35" spans="1:8" ht="12.75">
      <c r="A35" s="1" t="s">
        <v>45</v>
      </c>
      <c r="B35" s="1" t="s">
        <v>48</v>
      </c>
      <c r="C35" s="1" t="s">
        <v>38</v>
      </c>
      <c r="D35" s="1">
        <v>20</v>
      </c>
      <c r="E35" s="1">
        <v>10</v>
      </c>
      <c r="F35" s="1">
        <v>500</v>
      </c>
      <c r="G35" s="1">
        <v>-500</v>
      </c>
      <c r="H35" s="1" t="s">
        <v>49</v>
      </c>
    </row>
    <row r="36" spans="1:8" ht="12.75">
      <c r="A36" s="1" t="s">
        <v>50</v>
      </c>
      <c r="B36" s="1" t="s">
        <v>51</v>
      </c>
      <c r="C36" s="1" t="s">
        <v>38</v>
      </c>
      <c r="D36" s="1">
        <v>20</v>
      </c>
      <c r="E36" s="1">
        <v>10</v>
      </c>
      <c r="F36" s="1">
        <v>500</v>
      </c>
      <c r="G36" s="1">
        <v>-500</v>
      </c>
      <c r="H36" s="1" t="s">
        <v>52</v>
      </c>
    </row>
    <row r="37" spans="1:8" ht="12.75">
      <c r="A37" s="1" t="s">
        <v>50</v>
      </c>
      <c r="B37" s="1" t="s">
        <v>53</v>
      </c>
      <c r="C37" s="1" t="s">
        <v>38</v>
      </c>
      <c r="D37" s="1">
        <v>20</v>
      </c>
      <c r="E37" s="1">
        <v>10</v>
      </c>
      <c r="F37" s="1">
        <v>600</v>
      </c>
      <c r="G37" s="1">
        <v>-600</v>
      </c>
      <c r="H37" s="1" t="s">
        <v>54</v>
      </c>
    </row>
    <row r="38" spans="1:8" ht="12.75">
      <c r="A38" s="1" t="s">
        <v>50</v>
      </c>
      <c r="B38" s="1" t="s">
        <v>20</v>
      </c>
      <c r="C38" s="1" t="s">
        <v>38</v>
      </c>
      <c r="D38" s="1">
        <v>20</v>
      </c>
      <c r="E38" s="1">
        <v>10</v>
      </c>
      <c r="F38" s="1">
        <v>600</v>
      </c>
      <c r="G38" s="1">
        <v>-600</v>
      </c>
      <c r="H38" s="1" t="s">
        <v>55</v>
      </c>
    </row>
    <row r="39" spans="1:8" ht="12.75">
      <c r="A39" s="1" t="s">
        <v>50</v>
      </c>
      <c r="B39" s="1" t="s">
        <v>56</v>
      </c>
      <c r="C39" s="1" t="s">
        <v>38</v>
      </c>
      <c r="D39" s="1">
        <v>20</v>
      </c>
      <c r="E39" s="1">
        <v>10</v>
      </c>
      <c r="F39" s="1">
        <v>600</v>
      </c>
      <c r="G39" s="1">
        <v>-600</v>
      </c>
      <c r="H39" s="1" t="s">
        <v>57</v>
      </c>
    </row>
    <row r="40" spans="1:8" ht="12.75">
      <c r="A40" s="1" t="s">
        <v>50</v>
      </c>
      <c r="B40" s="1" t="s">
        <v>58</v>
      </c>
      <c r="C40" s="1" t="s">
        <v>38</v>
      </c>
      <c r="D40" s="1">
        <v>20</v>
      </c>
      <c r="E40" s="1">
        <v>10</v>
      </c>
      <c r="F40" s="1">
        <v>500</v>
      </c>
      <c r="G40" s="1">
        <v>-500</v>
      </c>
      <c r="H40" s="1" t="s">
        <v>44</v>
      </c>
    </row>
    <row r="41" spans="1:8" ht="12.75">
      <c r="A41" s="1" t="s">
        <v>50</v>
      </c>
      <c r="B41" s="1" t="s">
        <v>59</v>
      </c>
      <c r="C41" s="1" t="s">
        <v>38</v>
      </c>
      <c r="D41" s="1">
        <v>20</v>
      </c>
      <c r="E41" s="1">
        <v>10</v>
      </c>
      <c r="F41" s="1">
        <v>600</v>
      </c>
      <c r="G41" s="1">
        <v>-600</v>
      </c>
      <c r="H41" s="1" t="s">
        <v>60</v>
      </c>
    </row>
    <row r="42" spans="13:14" ht="12.75">
      <c r="M42" s="3"/>
      <c r="N42" s="3"/>
    </row>
    <row r="43" spans="13:14" ht="12.75">
      <c r="M43" s="3"/>
      <c r="N43" s="3"/>
    </row>
    <row r="44" spans="13:14" ht="12.75">
      <c r="M44" s="3"/>
      <c r="N44" s="3"/>
    </row>
    <row r="45" spans="2:14" ht="12.75">
      <c r="B45" s="5"/>
      <c r="C45" s="5"/>
      <c r="M45" s="3"/>
      <c r="N45" s="3"/>
    </row>
    <row r="46" spans="13:14" ht="12.75">
      <c r="M46" s="3"/>
      <c r="N46" s="3"/>
    </row>
    <row r="47" spans="2:14" ht="12.75">
      <c r="B47" s="2"/>
      <c r="C47" s="2"/>
      <c r="M47" s="3"/>
      <c r="N47" s="3"/>
    </row>
    <row r="48" spans="2:14" ht="12.75">
      <c r="B48" s="2"/>
      <c r="C48" s="2"/>
      <c r="M48" s="3"/>
      <c r="N48" s="3"/>
    </row>
    <row r="49" spans="2:14" ht="12.75">
      <c r="B49" s="5"/>
      <c r="C49" s="5"/>
      <c r="M49" s="3"/>
      <c r="N49" s="3"/>
    </row>
    <row r="50" spans="2:14" ht="12.75">
      <c r="B50" s="2"/>
      <c r="C50" s="2"/>
      <c r="M50" s="3"/>
      <c r="N50" s="3"/>
    </row>
    <row r="51" spans="2:14" ht="12.75">
      <c r="B51" s="2"/>
      <c r="C51" s="2"/>
      <c r="M51" s="3"/>
      <c r="N51" s="3"/>
    </row>
    <row r="52" spans="2:14" ht="12.75">
      <c r="B52" s="5"/>
      <c r="C52" s="5"/>
      <c r="M52" s="3"/>
      <c r="N52" s="3"/>
    </row>
    <row r="53" spans="2:14" ht="12.75">
      <c r="B53" s="5"/>
      <c r="C53" s="5"/>
      <c r="M53" s="3"/>
      <c r="N53" s="3"/>
    </row>
    <row r="54" spans="2:14" ht="12.75">
      <c r="B54" s="5"/>
      <c r="C54" s="5"/>
      <c r="M54" s="3"/>
      <c r="N54" s="3"/>
    </row>
    <row r="55" spans="2:3" ht="12.75">
      <c r="B55" s="5"/>
      <c r="C55" s="5"/>
    </row>
    <row r="56" spans="2:3" ht="12.75">
      <c r="B56" s="5"/>
      <c r="C56" s="5"/>
    </row>
    <row r="57" spans="2:3" ht="12.75">
      <c r="B57" s="5"/>
      <c r="C57" s="5"/>
    </row>
    <row r="58" spans="2:3" ht="12.75">
      <c r="B58" s="5"/>
      <c r="C58" s="5"/>
    </row>
    <row r="59" spans="2:3" ht="12.75">
      <c r="B59" s="2"/>
      <c r="C5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2008-04-22T23:04:55Z</dcterms:created>
  <dcterms:modified xsi:type="dcterms:W3CDTF">2008-04-22T23:34:16Z</dcterms:modified>
  <cp:category/>
  <cp:version/>
  <cp:contentType/>
  <cp:contentStatus/>
</cp:coreProperties>
</file>