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5165" windowHeight="94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<sst xmlns="http://schemas.openxmlformats.org/spreadsheetml/2006/main" count="117" uniqueCount="79">
  <si>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</si>
  <si>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</si>
  <si>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</si>
  <si>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</si>
  <si>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</si>
  <si>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</si>
  <si>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</si>
  <si>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</si>
  <si>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</si>
  <si>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</si>
  <si>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</si>
  <si>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</si>
  <si>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</si>
  <si>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</si>
  <si>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</si>
  <si>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</si>
  <si>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</si>
  <si>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Ox</t>
  </si>
  <si>
    <t>Wt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</si>
  <si>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</si>
  <si>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</si>
  <si>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</si>
  <si>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</si>
  <si>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</si>
  <si>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</si>
  <si>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</si>
  <si>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</si>
  <si>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</si>
  <si>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</si>
  <si>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FeO</t>
  </si>
  <si>
    <t>Cr2O3</t>
  </si>
  <si>
    <t>TiO2</t>
  </si>
  <si>
    <t>NiO</t>
  </si>
  <si>
    <t>Totals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</si>
  <si>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</si>
  <si>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</si>
  <si>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</si>
  <si>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</si>
  <si>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</si>
  <si>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</si>
  <si>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</si>
  <si>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</si>
  <si>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</si>
  <si>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</si>
  <si>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</si>
  <si>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</si>
  <si>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</si>
  <si>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</si>
  <si>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</si>
  <si>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</si>
  <si>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</si>
  <si>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</si>
  <si>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</si>
  <si>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</si>
  <si>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</si>
  <si>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</si>
  <si>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new-fo90</t>
  </si>
  <si>
    <t>anor-s</t>
  </si>
  <si>
    <t>PET</t>
  </si>
  <si>
    <t>kspar-OR1</t>
  </si>
  <si>
    <t>wollast</t>
  </si>
  <si>
    <t>rhod-791</t>
  </si>
  <si>
    <t>LIF</t>
  </si>
  <si>
    <t>fayalite</t>
  </si>
  <si>
    <t>chrom-s</t>
  </si>
  <si>
    <t>rutile1</t>
  </si>
  <si>
    <t>nidi</t>
  </si>
  <si>
    <t>average</t>
  </si>
  <si>
    <t>stdev</t>
  </si>
  <si>
    <t>in formula</t>
  </si>
  <si>
    <t>trace</t>
  </si>
  <si>
    <t>ideal</t>
  </si>
  <si>
    <t>measured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</si>
  <si>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</si>
  <si>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r>
      <t>(Mg</t>
    </r>
    <r>
      <rPr>
        <vertAlign val="subscript"/>
        <sz val="14"/>
        <rFont val="Times New Roman"/>
        <family val="1"/>
      </rPr>
      <t>1.67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</si>
  <si>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Mn and Ca</t>
  </si>
  <si>
    <t>not presentin the wds scan; the measuredvalues are lower than the detection limit for the element</t>
  </si>
  <si>
    <t>Cation numbers normalized to 4 O</t>
  </si>
  <si>
    <t>forsterite R040057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</si>
</sst>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I17" sqref="I17"/>
    </sheetView>
  </sheetViews>
  <sheetFormatPr defaultColWidth="9.00390625" defaultRowHeight="13.5"/>
  <cols>
    <col min="1" max="16384" width="5.25390625" style="1" customWidth="1"/>
  </cols>
  <sheetData>
    <row r="1" ht="12.75">
      <c r="B1" s="8" t="s">
        <v>78</v>
      </c>
    </row>
    <row r="2" spans="2:1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21" ht="12.7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T3" s="1" t="s">
        <v>67</v>
      </c>
      <c r="U3" s="1" t="s">
        <v>68</v>
      </c>
    </row>
    <row r="4" spans="1:24" ht="12.75">
      <c r="A4" s="1" t="s">
        <v>25</v>
      </c>
      <c r="B4" s="3">
        <v>44.56</v>
      </c>
      <c r="C4" s="3">
        <v>44.63</v>
      </c>
      <c r="D4" s="3">
        <v>44.7</v>
      </c>
      <c r="E4" s="3">
        <v>44.62</v>
      </c>
      <c r="F4" s="3">
        <v>44.45</v>
      </c>
      <c r="G4" s="3">
        <v>44.96</v>
      </c>
      <c r="H4" s="3">
        <v>44.71</v>
      </c>
      <c r="I4" s="3">
        <v>44.77</v>
      </c>
      <c r="J4" s="3">
        <v>44.61</v>
      </c>
      <c r="K4" s="3">
        <v>44.91</v>
      </c>
      <c r="L4" s="3">
        <v>44.66</v>
      </c>
      <c r="M4" s="3">
        <v>44.78</v>
      </c>
      <c r="N4" s="3">
        <v>44.73</v>
      </c>
      <c r="O4" s="3">
        <v>44.15</v>
      </c>
      <c r="P4" s="3">
        <v>44.59</v>
      </c>
      <c r="Q4" s="3">
        <v>44.74</v>
      </c>
      <c r="R4" s="3">
        <v>44.53</v>
      </c>
      <c r="S4" s="3"/>
      <c r="T4" s="3">
        <f>AVERAGE(B4:R4)</f>
        <v>44.652941176470584</v>
      </c>
      <c r="U4" s="3">
        <f>STDEV(B4:R4)</f>
        <v>0.18278281873465924</v>
      </c>
      <c r="V4" s="3"/>
      <c r="W4" s="3"/>
      <c r="X4" s="3"/>
    </row>
    <row r="5" spans="1:24" ht="12.75">
      <c r="A5" s="1" t="s">
        <v>24</v>
      </c>
      <c r="B5" s="3">
        <v>39.72</v>
      </c>
      <c r="C5" s="3">
        <v>39.59</v>
      </c>
      <c r="D5" s="3">
        <v>39.54</v>
      </c>
      <c r="E5" s="3">
        <v>39.47</v>
      </c>
      <c r="F5" s="3">
        <v>39.58</v>
      </c>
      <c r="G5" s="3">
        <v>39.73</v>
      </c>
      <c r="H5" s="3">
        <v>39.52</v>
      </c>
      <c r="I5" s="3">
        <v>39.96</v>
      </c>
      <c r="J5" s="3">
        <v>39.73</v>
      </c>
      <c r="K5" s="3">
        <v>39.88</v>
      </c>
      <c r="L5" s="3">
        <v>39.58</v>
      </c>
      <c r="M5" s="3">
        <v>39.82</v>
      </c>
      <c r="N5" s="3">
        <v>39.73</v>
      </c>
      <c r="O5" s="3">
        <v>39.08</v>
      </c>
      <c r="P5" s="3">
        <v>39.59</v>
      </c>
      <c r="Q5" s="3">
        <v>40.18</v>
      </c>
      <c r="R5" s="3">
        <v>39.67</v>
      </c>
      <c r="S5" s="3"/>
      <c r="T5" s="3">
        <f>AVERAGE(B5:R5)</f>
        <v>39.66882352941176</v>
      </c>
      <c r="U5" s="3">
        <f>STDEV(B5:R5)</f>
        <v>0.23459759038052652</v>
      </c>
      <c r="V5" s="3"/>
      <c r="W5" s="3"/>
      <c r="X5" s="3"/>
    </row>
    <row r="6" spans="1:24" ht="12.75">
      <c r="A6" s="1" t="s">
        <v>29</v>
      </c>
      <c r="B6" s="3">
        <v>15.19</v>
      </c>
      <c r="C6" s="3">
        <v>15.15</v>
      </c>
      <c r="D6" s="3">
        <v>15.37</v>
      </c>
      <c r="E6" s="3">
        <v>15.22</v>
      </c>
      <c r="F6" s="3">
        <v>15.32</v>
      </c>
      <c r="G6" s="3">
        <v>15.42</v>
      </c>
      <c r="H6" s="3">
        <v>14.94</v>
      </c>
      <c r="I6" s="3">
        <v>15.27</v>
      </c>
      <c r="J6" s="3">
        <v>15.25</v>
      </c>
      <c r="K6" s="3">
        <v>15.59</v>
      </c>
      <c r="L6" s="3">
        <v>15.04</v>
      </c>
      <c r="M6" s="3">
        <v>15.27</v>
      </c>
      <c r="N6" s="3">
        <v>14.93</v>
      </c>
      <c r="O6" s="3">
        <v>15.44</v>
      </c>
      <c r="P6" s="3">
        <v>15.56</v>
      </c>
      <c r="Q6" s="3">
        <v>15.13</v>
      </c>
      <c r="R6" s="3">
        <v>15.39</v>
      </c>
      <c r="S6" s="3"/>
      <c r="T6" s="3">
        <f>AVERAGE(B6:R6)</f>
        <v>15.263529411764708</v>
      </c>
      <c r="U6" s="3">
        <f>STDEV(B6:R6)</f>
        <v>0.1911786198973476</v>
      </c>
      <c r="V6" s="3"/>
      <c r="W6" s="3"/>
      <c r="X6" s="3"/>
    </row>
    <row r="7" spans="1:24" ht="12.75">
      <c r="A7" s="1" t="s">
        <v>32</v>
      </c>
      <c r="B7" s="3">
        <v>0.26</v>
      </c>
      <c r="C7" s="3">
        <v>0.31</v>
      </c>
      <c r="D7" s="3">
        <v>0.3</v>
      </c>
      <c r="E7" s="3">
        <v>0.24</v>
      </c>
      <c r="F7" s="3">
        <v>0.27</v>
      </c>
      <c r="G7" s="3">
        <v>0.28</v>
      </c>
      <c r="H7" s="3">
        <v>0.34</v>
      </c>
      <c r="I7" s="3">
        <v>0.3</v>
      </c>
      <c r="J7" s="3">
        <v>0.25</v>
      </c>
      <c r="K7" s="3">
        <v>0.33</v>
      </c>
      <c r="L7" s="3">
        <v>0.3</v>
      </c>
      <c r="M7" s="3">
        <v>0.31</v>
      </c>
      <c r="N7" s="3">
        <v>0.34</v>
      </c>
      <c r="O7" s="3">
        <v>0.25</v>
      </c>
      <c r="P7" s="3">
        <v>0.18</v>
      </c>
      <c r="Q7" s="3">
        <v>0.3</v>
      </c>
      <c r="R7" s="3">
        <v>0.32</v>
      </c>
      <c r="S7" s="3"/>
      <c r="T7" s="3">
        <f>AVERAGE(B7:R7)</f>
        <v>0.28705882352941176</v>
      </c>
      <c r="U7" s="3">
        <f>STDEV(B7:R7)</f>
        <v>0.04164803505004074</v>
      </c>
      <c r="V7" s="3"/>
      <c r="W7" s="3"/>
      <c r="X7" s="3"/>
    </row>
    <row r="8" spans="1:24" ht="12.75">
      <c r="A8" s="1" t="s">
        <v>28</v>
      </c>
      <c r="B8" s="3">
        <v>0.22</v>
      </c>
      <c r="C8" s="3">
        <v>0.21</v>
      </c>
      <c r="D8" s="3">
        <v>0.23</v>
      </c>
      <c r="E8" s="3">
        <v>0.18</v>
      </c>
      <c r="F8" s="3">
        <v>0.21</v>
      </c>
      <c r="G8" s="3">
        <v>0.19</v>
      </c>
      <c r="H8" s="3">
        <v>0.18</v>
      </c>
      <c r="I8" s="3">
        <v>0.17</v>
      </c>
      <c r="J8" s="3">
        <v>0.15</v>
      </c>
      <c r="K8" s="3">
        <v>0.22</v>
      </c>
      <c r="L8" s="3">
        <v>0.22</v>
      </c>
      <c r="M8" s="3">
        <v>0.17</v>
      </c>
      <c r="N8" s="3">
        <v>0.16</v>
      </c>
      <c r="O8" s="3">
        <v>0.18</v>
      </c>
      <c r="P8" s="3">
        <v>0.21</v>
      </c>
      <c r="Q8" s="3">
        <v>0.19</v>
      </c>
      <c r="R8" s="3">
        <v>0.21</v>
      </c>
      <c r="S8" s="3"/>
      <c r="T8" s="3">
        <f>AVERAGE(B8:R8)</f>
        <v>0.1941176470588235</v>
      </c>
      <c r="U8" s="3">
        <f>STDEV(B8:R8)</f>
        <v>0.023994484660389243</v>
      </c>
      <c r="V8" s="3"/>
      <c r="W8" s="3"/>
      <c r="X8" s="3"/>
    </row>
    <row r="9" spans="1:24" ht="12.75">
      <c r="A9" s="1" t="s">
        <v>27</v>
      </c>
      <c r="B9" s="3">
        <v>0.16</v>
      </c>
      <c r="C9" s="3">
        <v>0.14</v>
      </c>
      <c r="D9" s="3">
        <v>0.13</v>
      </c>
      <c r="E9" s="3">
        <v>0.14</v>
      </c>
      <c r="F9" s="3">
        <v>0.13</v>
      </c>
      <c r="G9" s="3">
        <v>0.14</v>
      </c>
      <c r="H9" s="3">
        <v>0.13</v>
      </c>
      <c r="I9" s="3">
        <v>0.13</v>
      </c>
      <c r="J9" s="3">
        <v>0.12</v>
      </c>
      <c r="K9" s="3">
        <v>0.14</v>
      </c>
      <c r="L9" s="3">
        <v>0.14</v>
      </c>
      <c r="M9" s="3">
        <v>0.13</v>
      </c>
      <c r="N9" s="3">
        <v>0.14</v>
      </c>
      <c r="O9" s="3">
        <v>0.14</v>
      </c>
      <c r="P9" s="3">
        <v>0.15</v>
      </c>
      <c r="Q9" s="3">
        <v>0.13</v>
      </c>
      <c r="R9" s="3">
        <v>0.14</v>
      </c>
      <c r="S9" s="3"/>
      <c r="T9" s="3">
        <f>AVERAGE(B9:R9)</f>
        <v>0.1370588235294118</v>
      </c>
      <c r="U9" s="3">
        <f>STDEV(B9:R9)</f>
        <v>0.009195587176978413</v>
      </c>
      <c r="V9" s="3"/>
      <c r="W9" s="3"/>
      <c r="X9" s="3"/>
    </row>
    <row r="10" spans="1:24" s="4" customFormat="1" ht="12.75">
      <c r="A10" s="4" t="s">
        <v>23</v>
      </c>
      <c r="B10" s="5">
        <v>0</v>
      </c>
      <c r="C10" s="5">
        <v>0</v>
      </c>
      <c r="D10" s="5">
        <v>0.01</v>
      </c>
      <c r="E10" s="5">
        <v>0</v>
      </c>
      <c r="F10" s="5">
        <v>0</v>
      </c>
      <c r="G10" s="5">
        <v>0</v>
      </c>
      <c r="H10" s="5">
        <v>0.75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0.01</v>
      </c>
      <c r="O10" s="5">
        <v>0</v>
      </c>
      <c r="P10" s="5">
        <v>0</v>
      </c>
      <c r="Q10" s="5">
        <v>0.01</v>
      </c>
      <c r="R10" s="5">
        <v>0</v>
      </c>
      <c r="S10" s="5"/>
      <c r="T10" s="3">
        <f>AVERAGE(B10:R10)</f>
        <v>0.04588235294117647</v>
      </c>
      <c r="U10" s="3">
        <f>STDEV(B10:R10)</f>
        <v>0.18148893986719314</v>
      </c>
      <c r="V10" s="5" t="s">
        <v>76</v>
      </c>
      <c r="W10" s="5"/>
      <c r="X10" s="5"/>
    </row>
    <row r="11" spans="1:24" s="4" customFormat="1" ht="12.75">
      <c r="A11" s="4" t="s">
        <v>26</v>
      </c>
      <c r="B11" s="5">
        <v>0.02</v>
      </c>
      <c r="C11" s="5">
        <v>0.01</v>
      </c>
      <c r="D11" s="5">
        <v>0.03</v>
      </c>
      <c r="E11" s="5">
        <v>0.01</v>
      </c>
      <c r="F11" s="5">
        <v>0.02</v>
      </c>
      <c r="G11" s="5">
        <v>0.01</v>
      </c>
      <c r="H11" s="5">
        <v>0.02</v>
      </c>
      <c r="I11" s="5">
        <v>0.02</v>
      </c>
      <c r="J11" s="5">
        <v>0.03</v>
      </c>
      <c r="K11" s="5">
        <v>0.02</v>
      </c>
      <c r="L11" s="5">
        <v>0.04</v>
      </c>
      <c r="M11" s="5">
        <v>0.02</v>
      </c>
      <c r="N11" s="5">
        <v>0.03</v>
      </c>
      <c r="O11" s="5">
        <v>0.02</v>
      </c>
      <c r="P11" s="5">
        <v>0.03</v>
      </c>
      <c r="Q11" s="5">
        <v>0.02</v>
      </c>
      <c r="R11" s="5">
        <v>0.04</v>
      </c>
      <c r="S11" s="5"/>
      <c r="T11" s="3">
        <f>AVERAGE(B11:R11)</f>
        <v>0.022941176470588232</v>
      </c>
      <c r="U11" s="3">
        <f>STDEV(B11:R11)</f>
        <v>0.00919558717697853</v>
      </c>
      <c r="V11" s="5" t="s">
        <v>76</v>
      </c>
      <c r="W11" s="5"/>
      <c r="X11" s="5"/>
    </row>
    <row r="12" spans="1:24" s="4" customFormat="1" ht="12.75">
      <c r="A12" s="4" t="s">
        <v>22</v>
      </c>
      <c r="B12" s="5">
        <v>0.01</v>
      </c>
      <c r="C12" s="5">
        <v>0.03</v>
      </c>
      <c r="D12" s="5">
        <v>0.01</v>
      </c>
      <c r="E12" s="5">
        <v>0</v>
      </c>
      <c r="F12" s="5">
        <v>0.02</v>
      </c>
      <c r="G12" s="5">
        <v>0.03</v>
      </c>
      <c r="H12" s="5">
        <v>0.01</v>
      </c>
      <c r="I12" s="5">
        <v>0.01</v>
      </c>
      <c r="J12" s="5">
        <v>0.01</v>
      </c>
      <c r="K12" s="5">
        <v>0</v>
      </c>
      <c r="L12" s="5">
        <v>0.02</v>
      </c>
      <c r="M12" s="5">
        <v>0.02</v>
      </c>
      <c r="N12" s="5">
        <v>0</v>
      </c>
      <c r="O12" s="5">
        <v>0.03</v>
      </c>
      <c r="P12" s="5">
        <v>0.02</v>
      </c>
      <c r="Q12" s="5">
        <v>0.01</v>
      </c>
      <c r="R12" s="5">
        <v>0.01</v>
      </c>
      <c r="S12" s="5"/>
      <c r="T12" s="3">
        <f>AVERAGE(B12:R12)</f>
        <v>0.014117647058823528</v>
      </c>
      <c r="U12" s="3">
        <f>STDEV(B12:R12)</f>
        <v>0.01003669737103033</v>
      </c>
      <c r="V12" s="5" t="s">
        <v>76</v>
      </c>
      <c r="W12" s="5"/>
      <c r="X12" s="5"/>
    </row>
    <row r="13" spans="1:24" s="4" customFormat="1" ht="12.75">
      <c r="A13" s="4" t="s">
        <v>30</v>
      </c>
      <c r="B13" s="5">
        <v>0.02</v>
      </c>
      <c r="C13" s="5">
        <v>0</v>
      </c>
      <c r="D13" s="5">
        <v>0.03</v>
      </c>
      <c r="E13" s="5">
        <v>0</v>
      </c>
      <c r="F13" s="5">
        <v>0.01</v>
      </c>
      <c r="G13" s="5">
        <v>0</v>
      </c>
      <c r="H13" s="5">
        <v>0</v>
      </c>
      <c r="I13" s="5">
        <v>0.02</v>
      </c>
      <c r="J13" s="5">
        <v>0</v>
      </c>
      <c r="K13" s="5">
        <v>0.05</v>
      </c>
      <c r="L13" s="5">
        <v>0.01</v>
      </c>
      <c r="M13" s="5">
        <v>0.02</v>
      </c>
      <c r="N13" s="5">
        <v>0</v>
      </c>
      <c r="O13" s="5">
        <v>0</v>
      </c>
      <c r="P13" s="5">
        <v>0</v>
      </c>
      <c r="Q13" s="5">
        <v>0.01</v>
      </c>
      <c r="R13" s="5">
        <v>0.02</v>
      </c>
      <c r="S13" s="5"/>
      <c r="T13" s="3">
        <f>AVERAGE(B13:R13)</f>
        <v>0.011176470588235295</v>
      </c>
      <c r="U13" s="3">
        <f>STDEV(B13:R13)</f>
        <v>0.014090046549415865</v>
      </c>
      <c r="V13" s="5" t="s">
        <v>76</v>
      </c>
      <c r="W13" s="5"/>
      <c r="X13" s="5"/>
    </row>
    <row r="14" spans="1:24" s="4" customFormat="1" ht="12.75">
      <c r="A14" s="4" t="s">
        <v>31</v>
      </c>
      <c r="B14" s="5">
        <v>0</v>
      </c>
      <c r="C14" s="5">
        <v>0</v>
      </c>
      <c r="D14" s="5">
        <v>0.03</v>
      </c>
      <c r="E14" s="5">
        <v>0</v>
      </c>
      <c r="F14" s="5">
        <v>0.01</v>
      </c>
      <c r="G14" s="5">
        <v>0.01</v>
      </c>
      <c r="H14" s="5">
        <v>0.02</v>
      </c>
      <c r="I14" s="5">
        <v>0.03</v>
      </c>
      <c r="J14" s="5">
        <v>0.03</v>
      </c>
      <c r="K14" s="5">
        <v>0.02</v>
      </c>
      <c r="L14" s="5">
        <v>0</v>
      </c>
      <c r="M14" s="5">
        <v>0.02</v>
      </c>
      <c r="N14" s="5">
        <v>0.04</v>
      </c>
      <c r="O14" s="5">
        <v>0.04</v>
      </c>
      <c r="P14" s="5">
        <v>0</v>
      </c>
      <c r="Q14" s="5">
        <v>0.04</v>
      </c>
      <c r="R14" s="5">
        <v>0.02</v>
      </c>
      <c r="S14" s="5"/>
      <c r="T14" s="3">
        <f>AVERAGE(B14:R14)</f>
        <v>0.018235294117647058</v>
      </c>
      <c r="U14" s="3">
        <f>STDEV(B14:R14)</f>
        <v>0.015097720903188935</v>
      </c>
      <c r="V14" s="5" t="s">
        <v>76</v>
      </c>
      <c r="W14" s="5"/>
      <c r="X14" s="5"/>
    </row>
    <row r="15" spans="1:24" ht="12.75">
      <c r="A15" s="1" t="s">
        <v>33</v>
      </c>
      <c r="B15" s="3">
        <f>SUM(B4:B9)</f>
        <v>100.11</v>
      </c>
      <c r="C15" s="3">
        <f aca="true" t="shared" si="0" ref="C15:R15">SUM(C4:C9)</f>
        <v>100.03</v>
      </c>
      <c r="D15" s="3">
        <f t="shared" si="0"/>
        <v>100.27000000000001</v>
      </c>
      <c r="E15" s="3">
        <f t="shared" si="0"/>
        <v>99.87</v>
      </c>
      <c r="F15" s="3">
        <f t="shared" si="0"/>
        <v>99.95999999999998</v>
      </c>
      <c r="G15" s="3">
        <f t="shared" si="0"/>
        <v>100.72</v>
      </c>
      <c r="H15" s="3">
        <f t="shared" si="0"/>
        <v>99.82000000000001</v>
      </c>
      <c r="I15" s="3">
        <f t="shared" si="0"/>
        <v>100.6</v>
      </c>
      <c r="J15" s="3">
        <f t="shared" si="0"/>
        <v>100.11000000000001</v>
      </c>
      <c r="K15" s="3">
        <f t="shared" si="0"/>
        <v>101.07</v>
      </c>
      <c r="L15" s="3">
        <f t="shared" si="0"/>
        <v>99.94</v>
      </c>
      <c r="M15" s="3">
        <f t="shared" si="0"/>
        <v>100.47999999999999</v>
      </c>
      <c r="N15" s="3">
        <f t="shared" si="0"/>
        <v>100.02999999999999</v>
      </c>
      <c r="O15" s="3">
        <f t="shared" si="0"/>
        <v>99.24</v>
      </c>
      <c r="P15" s="3">
        <f t="shared" si="0"/>
        <v>100.28000000000002</v>
      </c>
      <c r="Q15" s="3">
        <f t="shared" si="0"/>
        <v>100.66999999999999</v>
      </c>
      <c r="R15" s="3">
        <f t="shared" si="0"/>
        <v>100.25999999999999</v>
      </c>
      <c r="S15" s="3"/>
      <c r="T15" s="3">
        <f>AVERAGE(B15:R15)</f>
        <v>100.2035294117647</v>
      </c>
      <c r="U15" s="3">
        <f>STDEV(B15:R15)</f>
        <v>0.4239242440623382</v>
      </c>
      <c r="V15" s="3"/>
      <c r="W15" s="3"/>
      <c r="X15" s="3"/>
    </row>
    <row r="16" spans="2:24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1" t="s">
        <v>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 t="s">
        <v>67</v>
      </c>
      <c r="U17" s="1" t="s">
        <v>68</v>
      </c>
      <c r="V17" s="3" t="s">
        <v>69</v>
      </c>
      <c r="W17" s="3"/>
      <c r="X17" s="3"/>
    </row>
    <row r="18" spans="1:24" ht="12.75">
      <c r="A18" s="1" t="s">
        <v>36</v>
      </c>
      <c r="B18" s="2">
        <v>0.998</v>
      </c>
      <c r="C18" s="2">
        <v>0.996</v>
      </c>
      <c r="D18" s="2">
        <v>0.993</v>
      </c>
      <c r="E18" s="2">
        <v>0.995</v>
      </c>
      <c r="F18" s="2">
        <v>0.997</v>
      </c>
      <c r="G18" s="2">
        <v>0.993</v>
      </c>
      <c r="H18" s="2">
        <v>0.992</v>
      </c>
      <c r="I18" s="2">
        <v>0.999</v>
      </c>
      <c r="J18" s="2">
        <v>0.998</v>
      </c>
      <c r="K18" s="2">
        <v>0.994</v>
      </c>
      <c r="L18" s="2">
        <v>0.996</v>
      </c>
      <c r="M18" s="2">
        <v>0.997</v>
      </c>
      <c r="N18" s="2">
        <v>0.998</v>
      </c>
      <c r="O18" s="2">
        <v>0.993</v>
      </c>
      <c r="P18" s="2">
        <v>0.994</v>
      </c>
      <c r="Q18" s="2">
        <v>1.002</v>
      </c>
      <c r="R18" s="2">
        <v>0.996</v>
      </c>
      <c r="S18" s="2"/>
      <c r="T18" s="2">
        <f>AVERAGE(B18:R18)</f>
        <v>0.9959411764705883</v>
      </c>
      <c r="U18" s="2">
        <f>STDEV(B18:R18)</f>
        <v>0.0026332154354216015</v>
      </c>
      <c r="V18" s="6">
        <v>1</v>
      </c>
      <c r="W18" s="3"/>
      <c r="X18" s="3"/>
    </row>
    <row r="19" spans="1:24" ht="12.75">
      <c r="A19" s="1" t="s">
        <v>37</v>
      </c>
      <c r="B19" s="2">
        <v>1.669</v>
      </c>
      <c r="C19" s="2">
        <v>1.674</v>
      </c>
      <c r="D19" s="2">
        <v>1.673</v>
      </c>
      <c r="E19" s="2">
        <v>1.677</v>
      </c>
      <c r="F19" s="2">
        <v>1.669</v>
      </c>
      <c r="G19" s="2">
        <v>1.676</v>
      </c>
      <c r="H19" s="2">
        <v>1.673</v>
      </c>
      <c r="I19" s="2">
        <v>1.668</v>
      </c>
      <c r="J19" s="2">
        <v>1.67</v>
      </c>
      <c r="K19" s="2">
        <v>1.669</v>
      </c>
      <c r="L19" s="2">
        <v>1.675</v>
      </c>
      <c r="M19" s="2">
        <v>1.671</v>
      </c>
      <c r="N19" s="2">
        <v>1.674</v>
      </c>
      <c r="O19" s="2">
        <v>1.672</v>
      </c>
      <c r="P19" s="2">
        <v>1.67</v>
      </c>
      <c r="Q19" s="2">
        <v>1.664</v>
      </c>
      <c r="R19" s="2">
        <v>1.667</v>
      </c>
      <c r="S19" s="2"/>
      <c r="T19" s="2">
        <f>AVERAGE(B19:R19)</f>
        <v>1.6712352941176472</v>
      </c>
      <c r="U19" s="2">
        <f>STDEV(B19:R19)</f>
        <v>0.0034556007393583598</v>
      </c>
      <c r="V19" s="6">
        <v>1.67</v>
      </c>
      <c r="W19" s="3"/>
      <c r="X19" s="3"/>
    </row>
    <row r="20" spans="1:24" ht="12.75">
      <c r="A20" s="1" t="s">
        <v>41</v>
      </c>
      <c r="B20" s="2">
        <v>0.319</v>
      </c>
      <c r="C20" s="2">
        <v>0.319</v>
      </c>
      <c r="D20" s="2">
        <v>0.323</v>
      </c>
      <c r="E20" s="2">
        <v>0.321</v>
      </c>
      <c r="F20" s="2">
        <v>0.323</v>
      </c>
      <c r="G20" s="2">
        <v>0.322</v>
      </c>
      <c r="H20" s="2">
        <v>0.314</v>
      </c>
      <c r="I20" s="2">
        <v>0.319</v>
      </c>
      <c r="J20" s="2">
        <v>0.32</v>
      </c>
      <c r="K20" s="2">
        <v>0.325</v>
      </c>
      <c r="L20" s="2">
        <v>0.316</v>
      </c>
      <c r="M20" s="2">
        <v>0.32</v>
      </c>
      <c r="N20" s="2">
        <v>0.313</v>
      </c>
      <c r="O20" s="2">
        <v>0.328</v>
      </c>
      <c r="P20" s="2">
        <v>0.327</v>
      </c>
      <c r="Q20" s="2">
        <v>0.316</v>
      </c>
      <c r="R20" s="2">
        <v>0.323</v>
      </c>
      <c r="S20" s="2"/>
      <c r="T20" s="2">
        <f>AVERAGE(B20:R20)</f>
        <v>0.3204705882352941</v>
      </c>
      <c r="U20" s="2">
        <f>STDEV(B20:R20)</f>
        <v>0.004229622427868929</v>
      </c>
      <c r="V20" s="6">
        <v>0.32</v>
      </c>
      <c r="W20" s="3"/>
      <c r="X20" s="3"/>
    </row>
    <row r="21" spans="1:24" ht="12.75">
      <c r="A21" s="1" t="s">
        <v>44</v>
      </c>
      <c r="B21" s="2">
        <v>0.005</v>
      </c>
      <c r="C21" s="2">
        <v>0.006</v>
      </c>
      <c r="D21" s="2">
        <v>0.006</v>
      </c>
      <c r="E21" s="2">
        <v>0.005</v>
      </c>
      <c r="F21" s="2">
        <v>0.006</v>
      </c>
      <c r="G21" s="2">
        <v>0.006</v>
      </c>
      <c r="H21" s="2">
        <v>0.007</v>
      </c>
      <c r="I21" s="2">
        <v>0.006</v>
      </c>
      <c r="J21" s="2">
        <v>0.005</v>
      </c>
      <c r="K21" s="2">
        <v>0.007</v>
      </c>
      <c r="L21" s="2">
        <v>0.006</v>
      </c>
      <c r="M21" s="2">
        <v>0.006</v>
      </c>
      <c r="N21" s="2">
        <v>0.007</v>
      </c>
      <c r="O21" s="2">
        <v>0.005</v>
      </c>
      <c r="P21" s="2">
        <v>0.004</v>
      </c>
      <c r="Q21" s="2">
        <v>0.006</v>
      </c>
      <c r="R21" s="2">
        <v>0.007</v>
      </c>
      <c r="S21" s="2"/>
      <c r="T21" s="2">
        <f>AVERAGE(B21:R21)</f>
        <v>0.005882352941176472</v>
      </c>
      <c r="U21" s="2">
        <f>STDEV(B21:R21)</f>
        <v>0.0008574929257125284</v>
      </c>
      <c r="V21" s="6">
        <v>0.01</v>
      </c>
      <c r="W21" s="3"/>
      <c r="X21" s="3"/>
    </row>
    <row r="22" spans="1:24" ht="12.75">
      <c r="A22" s="1" t="s">
        <v>39</v>
      </c>
      <c r="B22" s="2">
        <v>0.004</v>
      </c>
      <c r="C22" s="2">
        <v>0.004</v>
      </c>
      <c r="D22" s="2">
        <v>0.004</v>
      </c>
      <c r="E22" s="2">
        <v>0.004</v>
      </c>
      <c r="F22" s="2">
        <v>0.004</v>
      </c>
      <c r="G22" s="2">
        <v>0.004</v>
      </c>
      <c r="H22" s="2">
        <v>0.004</v>
      </c>
      <c r="I22" s="2">
        <v>0.004</v>
      </c>
      <c r="J22" s="2">
        <v>0.003</v>
      </c>
      <c r="K22" s="2">
        <v>0.004</v>
      </c>
      <c r="L22" s="2">
        <v>0.004</v>
      </c>
      <c r="M22" s="2">
        <v>0.004</v>
      </c>
      <c r="N22" s="2">
        <v>0.004</v>
      </c>
      <c r="O22" s="2">
        <v>0.004</v>
      </c>
      <c r="P22" s="2">
        <v>0.004</v>
      </c>
      <c r="Q22" s="2">
        <v>0.003</v>
      </c>
      <c r="R22" s="2">
        <v>0.004</v>
      </c>
      <c r="S22" s="2"/>
      <c r="T22" s="2">
        <f>AVERAGE(B22:R22)</f>
        <v>0.003882352941176472</v>
      </c>
      <c r="U22" s="2">
        <f>STDEV(B22:R22)</f>
        <v>0.0003321055820775179</v>
      </c>
      <c r="V22" s="6" t="s">
        <v>70</v>
      </c>
      <c r="W22" s="3"/>
      <c r="X22" s="3"/>
    </row>
    <row r="23" spans="1:24" ht="12.75">
      <c r="A23" s="1" t="s">
        <v>40</v>
      </c>
      <c r="B23" s="2">
        <v>0.005</v>
      </c>
      <c r="C23" s="2">
        <v>0.004</v>
      </c>
      <c r="D23" s="2">
        <v>0.005</v>
      </c>
      <c r="E23" s="2">
        <v>0.004</v>
      </c>
      <c r="F23" s="2">
        <v>0.004</v>
      </c>
      <c r="G23" s="2">
        <v>0.004</v>
      </c>
      <c r="H23" s="2">
        <v>0.004</v>
      </c>
      <c r="I23" s="2">
        <v>0.004</v>
      </c>
      <c r="J23" s="2">
        <v>0.003</v>
      </c>
      <c r="K23" s="2">
        <v>0.005</v>
      </c>
      <c r="L23" s="2">
        <v>0.005</v>
      </c>
      <c r="M23" s="2">
        <v>0.004</v>
      </c>
      <c r="N23" s="2">
        <v>0.003</v>
      </c>
      <c r="O23" s="2">
        <v>0.004</v>
      </c>
      <c r="P23" s="2">
        <v>0.004</v>
      </c>
      <c r="Q23" s="2">
        <v>0.004</v>
      </c>
      <c r="R23" s="2">
        <v>0.004</v>
      </c>
      <c r="S23" s="2"/>
      <c r="T23" s="2">
        <f>AVERAGE(B23:R23)</f>
        <v>0.004117647058823531</v>
      </c>
      <c r="U23" s="2">
        <f>STDEV(B23:R23)</f>
        <v>0.0006002450479987761</v>
      </c>
      <c r="V23" s="6" t="s">
        <v>70</v>
      </c>
      <c r="W23" s="3"/>
      <c r="X23" s="3"/>
    </row>
    <row r="24" spans="1:24" ht="12.75">
      <c r="A24" s="1" t="s">
        <v>34</v>
      </c>
      <c r="B24" s="2">
        <v>0.001</v>
      </c>
      <c r="C24" s="2">
        <v>0.001</v>
      </c>
      <c r="D24" s="2">
        <v>0.001</v>
      </c>
      <c r="E24" s="2">
        <v>0</v>
      </c>
      <c r="F24" s="2">
        <v>0.001</v>
      </c>
      <c r="G24" s="2">
        <v>0.002</v>
      </c>
      <c r="H24" s="2">
        <v>0.001</v>
      </c>
      <c r="I24" s="2">
        <v>0</v>
      </c>
      <c r="J24" s="2">
        <v>0.001</v>
      </c>
      <c r="K24" s="2">
        <v>0</v>
      </c>
      <c r="L24" s="2">
        <v>0.001</v>
      </c>
      <c r="M24" s="2">
        <v>0.001</v>
      </c>
      <c r="N24" s="2">
        <v>0</v>
      </c>
      <c r="O24" s="2">
        <v>0.001</v>
      </c>
      <c r="P24" s="2">
        <v>0.001</v>
      </c>
      <c r="Q24" s="2">
        <v>0</v>
      </c>
      <c r="R24" s="2">
        <v>0</v>
      </c>
      <c r="S24" s="2"/>
      <c r="T24" s="2">
        <f>AVERAGE(B24:R24)</f>
        <v>0.0007058823529411767</v>
      </c>
      <c r="U24" s="2">
        <f>STDEV(B24:R24)</f>
        <v>0.0005878675320972553</v>
      </c>
      <c r="V24" s="3"/>
      <c r="W24" s="3"/>
      <c r="X24" s="3"/>
    </row>
    <row r="25" spans="1:24" ht="12.75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0.024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f>AVERAGE(B25:R25)</f>
        <v>0.001411764705882353</v>
      </c>
      <c r="U25" s="2">
        <f>STDEV(B25:R25)</f>
        <v>0.0058208550008719915</v>
      </c>
      <c r="V25" s="3"/>
      <c r="W25" s="3"/>
      <c r="X25" s="3"/>
    </row>
    <row r="26" spans="1:24" ht="12.75">
      <c r="A26" s="1" t="s">
        <v>38</v>
      </c>
      <c r="B26" s="2">
        <v>0.001</v>
      </c>
      <c r="C26" s="2">
        <v>0</v>
      </c>
      <c r="D26" s="2">
        <v>0.001</v>
      </c>
      <c r="E26" s="2">
        <v>0</v>
      </c>
      <c r="F26" s="2">
        <v>0.001</v>
      </c>
      <c r="G26" s="2">
        <v>0</v>
      </c>
      <c r="H26" s="2">
        <v>0</v>
      </c>
      <c r="I26" s="2">
        <v>0.001</v>
      </c>
      <c r="J26" s="2">
        <v>0.001</v>
      </c>
      <c r="K26" s="2">
        <v>0</v>
      </c>
      <c r="L26" s="2">
        <v>0.001</v>
      </c>
      <c r="M26" s="2">
        <v>0</v>
      </c>
      <c r="N26" s="2">
        <v>0.001</v>
      </c>
      <c r="O26" s="2">
        <v>0.001</v>
      </c>
      <c r="P26" s="2">
        <v>0.001</v>
      </c>
      <c r="Q26" s="2">
        <v>0</v>
      </c>
      <c r="R26" s="2">
        <v>0.001</v>
      </c>
      <c r="S26" s="2"/>
      <c r="T26" s="2">
        <f>AVERAGE(B26:R26)</f>
        <v>0.0005882352941176472</v>
      </c>
      <c r="U26" s="2">
        <f>STDEV(B26:R26)</f>
        <v>0.0005072996561958922</v>
      </c>
      <c r="V26" s="3"/>
      <c r="W26" s="3"/>
      <c r="X26" s="3"/>
    </row>
    <row r="27" spans="1:24" ht="12.75">
      <c r="A27" s="1" t="s">
        <v>42</v>
      </c>
      <c r="B27" s="2">
        <v>0</v>
      </c>
      <c r="C27" s="2">
        <v>0</v>
      </c>
      <c r="D27" s="2">
        <v>0.001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0.001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/>
      <c r="T27" s="2">
        <f>AVERAGE(B27:R27)</f>
        <v>0.00011764705882352942</v>
      </c>
      <c r="U27" s="2">
        <f>STDEV(B27:R27)</f>
        <v>0.0003321055820775357</v>
      </c>
      <c r="V27" s="3"/>
      <c r="W27" s="3"/>
      <c r="X27" s="3"/>
    </row>
    <row r="28" spans="1:24" ht="12.75">
      <c r="A28" s="1" t="s">
        <v>43</v>
      </c>
      <c r="B28" s="2">
        <v>0</v>
      </c>
      <c r="C28" s="2">
        <v>0</v>
      </c>
      <c r="D28" s="2">
        <v>0.001</v>
      </c>
      <c r="E28" s="2">
        <v>0</v>
      </c>
      <c r="F28" s="2">
        <v>0</v>
      </c>
      <c r="G28" s="2">
        <v>0</v>
      </c>
      <c r="H28" s="2">
        <v>0</v>
      </c>
      <c r="I28" s="2">
        <v>0.001</v>
      </c>
      <c r="J28" s="2">
        <v>0</v>
      </c>
      <c r="K28" s="2">
        <v>0</v>
      </c>
      <c r="L28" s="2">
        <v>0</v>
      </c>
      <c r="M28" s="2">
        <v>0</v>
      </c>
      <c r="N28" s="2">
        <v>0.001</v>
      </c>
      <c r="O28" s="2">
        <v>0.001</v>
      </c>
      <c r="P28" s="2">
        <v>0</v>
      </c>
      <c r="Q28" s="2">
        <v>0.001</v>
      </c>
      <c r="R28" s="2">
        <v>0</v>
      </c>
      <c r="S28" s="2"/>
      <c r="T28" s="2">
        <f>AVERAGE(B28:R28)</f>
        <v>0.00029411764705882356</v>
      </c>
      <c r="U28" s="2">
        <f>STDEV(B28:R28)</f>
        <v>0.0004696682183138621</v>
      </c>
      <c r="V28" s="3"/>
      <c r="W28" s="3"/>
      <c r="X28" s="3"/>
    </row>
    <row r="29" spans="1:24" ht="12.75">
      <c r="A29" s="1" t="s">
        <v>33</v>
      </c>
      <c r="B29" s="2">
        <v>3.002</v>
      </c>
      <c r="C29" s="2">
        <v>3.005</v>
      </c>
      <c r="D29" s="2">
        <v>3.006</v>
      </c>
      <c r="E29" s="2">
        <v>3.005</v>
      </c>
      <c r="F29" s="2">
        <v>3.003</v>
      </c>
      <c r="G29" s="2">
        <v>3.007</v>
      </c>
      <c r="H29" s="2">
        <v>3.019</v>
      </c>
      <c r="I29" s="2">
        <v>3.001</v>
      </c>
      <c r="J29" s="2">
        <v>3.002</v>
      </c>
      <c r="K29" s="2">
        <v>3.005</v>
      </c>
      <c r="L29" s="2">
        <v>3.004</v>
      </c>
      <c r="M29" s="2">
        <v>3.003</v>
      </c>
      <c r="N29" s="2">
        <v>3.001</v>
      </c>
      <c r="O29" s="2">
        <v>3.007</v>
      </c>
      <c r="P29" s="2">
        <v>3.006</v>
      </c>
      <c r="Q29" s="2">
        <v>2.997</v>
      </c>
      <c r="R29" s="2">
        <v>3.003</v>
      </c>
      <c r="S29" s="2"/>
      <c r="T29" s="2">
        <f>AVERAGE(B29:R29)</f>
        <v>3.0044705882352942</v>
      </c>
      <c r="U29" s="2">
        <f>STDEV(B29:R29)</f>
        <v>0.004529316271167974</v>
      </c>
      <c r="V29" s="3"/>
      <c r="W29" s="3"/>
      <c r="X29" s="3"/>
    </row>
    <row r="30" spans="2:26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7" ht="20.25">
      <c r="B31" s="3"/>
      <c r="C31" s="3"/>
      <c r="D31" s="3"/>
      <c r="E31" s="3"/>
      <c r="F31" s="3"/>
      <c r="G31" s="3" t="s">
        <v>71</v>
      </c>
      <c r="H31" s="3"/>
      <c r="I31" s="3"/>
      <c r="J31" s="7" t="s">
        <v>73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7:16" ht="20.25">
      <c r="G32" s="1" t="s">
        <v>72</v>
      </c>
      <c r="J32" s="7" t="s">
        <v>74</v>
      </c>
      <c r="P32" s="1" t="s">
        <v>75</v>
      </c>
    </row>
    <row r="33" ht="13.5">
      <c r="J33"/>
    </row>
    <row r="34" spans="1:8" ht="12.75">
      <c r="A34" s="1" t="s">
        <v>45</v>
      </c>
      <c r="B34" s="1" t="s">
        <v>46</v>
      </c>
      <c r="C34" s="1" t="s">
        <v>47</v>
      </c>
      <c r="D34" s="1" t="s">
        <v>48</v>
      </c>
      <c r="E34" s="1" t="s">
        <v>49</v>
      </c>
      <c r="F34" s="1" t="s">
        <v>50</v>
      </c>
      <c r="G34" s="1" t="s">
        <v>51</v>
      </c>
      <c r="H34" s="1" t="s">
        <v>52</v>
      </c>
    </row>
    <row r="35" spans="1:8" ht="12.75">
      <c r="A35" s="1" t="s">
        <v>53</v>
      </c>
      <c r="B35" s="1" t="s">
        <v>34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55</v>
      </c>
    </row>
    <row r="36" spans="1:8" ht="12.75">
      <c r="A36" s="1" t="s">
        <v>53</v>
      </c>
      <c r="B36" s="1" t="s">
        <v>36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56</v>
      </c>
    </row>
    <row r="37" spans="1:8" ht="12.75">
      <c r="A37" s="1" t="s">
        <v>53</v>
      </c>
      <c r="B37" s="1" t="s">
        <v>37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56</v>
      </c>
    </row>
    <row r="38" spans="1:8" ht="12.75">
      <c r="A38" s="1" t="s">
        <v>53</v>
      </c>
      <c r="B38" s="1" t="s">
        <v>38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</row>
    <row r="39" spans="1:8" ht="12.75">
      <c r="A39" s="1" t="s">
        <v>58</v>
      </c>
      <c r="B39" s="1" t="s">
        <v>35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58</v>
      </c>
      <c r="B40" s="1" t="s">
        <v>39</v>
      </c>
      <c r="C40" s="1" t="s">
        <v>54</v>
      </c>
      <c r="D40" s="1">
        <v>20</v>
      </c>
      <c r="E40" s="1">
        <v>10</v>
      </c>
      <c r="F40" s="1">
        <v>600</v>
      </c>
      <c r="G40" s="1">
        <v>-601</v>
      </c>
      <c r="H40" s="1" t="s">
        <v>60</v>
      </c>
    </row>
    <row r="41" spans="1:8" ht="12.75">
      <c r="A41" s="1" t="s">
        <v>58</v>
      </c>
      <c r="B41" s="1" t="s">
        <v>40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</row>
    <row r="42" spans="1:8" ht="12.75">
      <c r="A42" s="1" t="s">
        <v>62</v>
      </c>
      <c r="B42" s="1" t="s">
        <v>41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63</v>
      </c>
    </row>
    <row r="43" spans="1:8" ht="12.75">
      <c r="A43" s="1" t="s">
        <v>62</v>
      </c>
      <c r="B43" s="1" t="s">
        <v>42</v>
      </c>
      <c r="C43" s="1" t="s">
        <v>54</v>
      </c>
      <c r="D43" s="1">
        <v>20</v>
      </c>
      <c r="E43" s="1">
        <v>10</v>
      </c>
      <c r="F43" s="1">
        <v>500</v>
      </c>
      <c r="G43" s="1">
        <v>-500</v>
      </c>
      <c r="H43" s="1" t="s">
        <v>64</v>
      </c>
    </row>
    <row r="44" spans="1:8" ht="12.75">
      <c r="A44" s="1" t="s">
        <v>62</v>
      </c>
      <c r="B44" s="1" t="s">
        <v>43</v>
      </c>
      <c r="C44" s="1" t="s">
        <v>54</v>
      </c>
      <c r="D44" s="1">
        <v>20</v>
      </c>
      <c r="E44" s="1">
        <v>10</v>
      </c>
      <c r="F44" s="1">
        <v>500</v>
      </c>
      <c r="G44" s="1">
        <v>-500</v>
      </c>
      <c r="H44" s="1" t="s">
        <v>65</v>
      </c>
    </row>
    <row r="45" spans="1:8" ht="12.75">
      <c r="A45" s="1" t="s">
        <v>62</v>
      </c>
      <c r="B45" s="1" t="s">
        <v>44</v>
      </c>
      <c r="C45" s="1" t="s">
        <v>54</v>
      </c>
      <c r="D45" s="1">
        <v>20</v>
      </c>
      <c r="E45" s="1">
        <v>10</v>
      </c>
      <c r="F45" s="1">
        <v>500</v>
      </c>
      <c r="G45" s="1">
        <v>-500</v>
      </c>
      <c r="H45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2008-03-11T21:27:45Z</dcterms:created>
  <dcterms:modified xsi:type="dcterms:W3CDTF">2008-03-11T21:28:04Z</dcterms:modified>
  <cp:category/>
  <cp:version/>
  <cp:contentType/>
  <cp:contentStatus/>
</cp:coreProperties>
</file>