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<sst xmlns="http://schemas.openxmlformats.org/spreadsheetml/2006/main" count="28" uniqueCount="28">
  <si>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</si>
  <si>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</si>
  <si>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</si>
  <si>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</si>
  <si>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</si>
  <si>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</si>
  <si>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</si>
  <si>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</si>
  <si>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</si>
  <si>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</si>
  <si>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</si>
  <si>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</si>
  <si>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</si>
  <si>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</si>
  <si>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</si>
  <si>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</si>
  <si>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</si>
  <si>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</si>
  <si>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t>Anion Prop.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</si>
  <si>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</si>
  <si>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ZnO</t>
  </si>
  <si>
    <t>NiO</t>
  </si>
  <si>
    <t>Ideal Chemistry:</t>
  </si>
  <si>
    <t>Measured Chemistry:</t>
  </si>
  <si>
    <r>
      <t>Mg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SiO</t>
    </r>
    <r>
      <rPr>
        <b/>
        <vertAlign val="subscript"/>
        <sz val="10"/>
        <rFont val="Arial"/>
        <family val="2"/>
      </rPr>
      <t>4</t>
    </r>
  </si>
  <si>
    <t>Note: Chemistry furnished by the American Museum of Natural History (AMNH)</t>
  </si>
  <si>
    <t>Sample Description: Forsterite - AMNH Sample 75382 - RRUFF # R100100</t>
  </si>
  <si>
    <r>
      <t>(Mg</t>
    </r>
    <r>
      <rPr>
        <b/>
        <vertAlign val="subscript"/>
        <sz val="10"/>
        <rFont val="Arial"/>
        <family val="2"/>
      </rPr>
      <t>1.832</t>
    </r>
    <r>
      <rPr>
        <b/>
        <sz val="10"/>
        <rFont val="Arial"/>
        <family val="2"/>
      </rPr>
      <t>Fe</t>
    </r>
    <r>
      <rPr>
        <b/>
        <vertAlign val="subscript"/>
        <sz val="10"/>
        <rFont val="Arial"/>
        <family val="2"/>
      </rPr>
      <t>0.153</t>
    </r>
    <r>
      <rPr>
        <b/>
        <sz val="10"/>
        <rFont val="Arial"/>
        <family val="2"/>
      </rPr>
      <t>Ni</t>
    </r>
    <r>
      <rPr>
        <b/>
        <vertAlign val="subscript"/>
        <sz val="10"/>
        <rFont val="Arial"/>
        <family val="2"/>
      </rPr>
      <t>0.008</t>
    </r>
    <r>
      <rPr>
        <b/>
        <sz val="10"/>
        <rFont val="Arial"/>
        <family val="2"/>
      </rPr>
      <t>Mn</t>
    </r>
    <r>
      <rPr>
        <b/>
        <vertAlign val="subscript"/>
        <sz val="10"/>
        <rFont val="Arial"/>
        <family val="2"/>
      </rPr>
      <t>0.002</t>
    </r>
    <r>
      <rPr>
        <b/>
        <sz val="10"/>
        <rFont val="Arial"/>
        <family val="2"/>
      </rPr>
      <t>Zn</t>
    </r>
    <r>
      <rPr>
        <b/>
        <vertAlign val="subscript"/>
        <sz val="10"/>
        <rFont val="Arial"/>
        <family val="2"/>
      </rPr>
      <t>0.001</t>
    </r>
    <r>
      <rPr>
        <b/>
        <sz val="10"/>
        <rFont val="Arial"/>
        <family val="2"/>
      </rPr>
      <t>)</t>
    </r>
    <r>
      <rPr>
        <b/>
        <vertAlign val="subscript"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=1.996</t>
    </r>
    <r>
      <rPr>
        <b/>
        <sz val="10"/>
        <rFont val="Arial"/>
        <family val="2"/>
      </rPr>
      <t>Si</t>
    </r>
    <r>
      <rPr>
        <b/>
        <vertAlign val="subscript"/>
        <sz val="10"/>
        <rFont val="Arial"/>
        <family val="2"/>
      </rPr>
      <t>1.001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</si>
</sst>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ht="12.75">
      <c r="A1" s="1"/>
    </row>
    <row r="2" spans="1:6" ht="12.75">
      <c r="A2" s="19" t="s">
        <v>26</v>
      </c>
      <c r="B2" s="20"/>
      <c r="C2" s="20"/>
      <c r="D2" s="20"/>
      <c r="E2" s="20"/>
      <c r="F2" s="20"/>
    </row>
    <row r="4" spans="1:7" ht="13.5" thickBot="1">
      <c r="A4" s="7" t="s">
        <v>0</v>
      </c>
      <c r="B4" s="7" t="s">
        <v>1</v>
      </c>
      <c r="C4" s="7" t="s">
        <v>5</v>
      </c>
      <c r="D4" s="7" t="s">
        <v>2</v>
      </c>
      <c r="E4" s="7" t="s">
        <v>3</v>
      </c>
      <c r="F4" s="7" t="s">
        <v>18</v>
      </c>
      <c r="G4" s="7" t="s">
        <v>4</v>
      </c>
    </row>
    <row r="5" spans="1:7" ht="15.75">
      <c r="A5" s="5" t="s">
        <v>14</v>
      </c>
      <c r="B5" s="5">
        <v>41.43</v>
      </c>
      <c r="C5" s="13">
        <v>60.08</v>
      </c>
      <c r="D5" s="5">
        <f aca="true" t="shared" si="0" ref="D5:D14">B5/C5</f>
        <v>0.6895805592543276</v>
      </c>
      <c r="E5" s="5">
        <f>2*D5</f>
        <v>1.3791611185086552</v>
      </c>
      <c r="F5" s="5">
        <f aca="true" t="shared" si="1" ref="F5:F14">E5*$D$24</f>
        <v>2.002862340173462</v>
      </c>
      <c r="G5" s="6">
        <f>F5/2</f>
        <v>1.001431170086731</v>
      </c>
    </row>
    <row r="6" spans="1:7" ht="15.75">
      <c r="A6" s="2" t="s">
        <v>15</v>
      </c>
      <c r="B6" s="2">
        <v>0.004</v>
      </c>
      <c r="C6" s="14">
        <v>79.88</v>
      </c>
      <c r="D6" s="2">
        <f t="shared" si="0"/>
        <v>5.007511266900351E-05</v>
      </c>
      <c r="E6" s="2">
        <f>2*D6</f>
        <v>0.00010015022533800702</v>
      </c>
      <c r="F6" s="5">
        <f t="shared" si="1"/>
        <v>0.00014544139332051616</v>
      </c>
      <c r="G6" s="4">
        <f>F6/2</f>
        <v>7.272069666025808E-05</v>
      </c>
    </row>
    <row r="7" spans="1:7" ht="15.75">
      <c r="A7" s="2" t="s">
        <v>9</v>
      </c>
      <c r="B7" s="2">
        <v>0.001</v>
      </c>
      <c r="C7" s="14">
        <v>101.94</v>
      </c>
      <c r="D7" s="2">
        <f t="shared" si="0"/>
        <v>9.809691975671964E-06</v>
      </c>
      <c r="E7" s="2">
        <f>3*D7</f>
        <v>2.942907592701589E-05</v>
      </c>
      <c r="F7" s="5">
        <f t="shared" si="1"/>
        <v>4.273785498250011E-05</v>
      </c>
      <c r="G7" s="4">
        <f>F7*2/3</f>
        <v>2.849190332166674E-05</v>
      </c>
    </row>
    <row r="8" spans="1:7" ht="15.75">
      <c r="A8" s="2" t="s">
        <v>19</v>
      </c>
      <c r="B8" s="2">
        <v>0.003</v>
      </c>
      <c r="C8" s="14">
        <v>151.99</v>
      </c>
      <c r="D8" s="2">
        <f t="shared" si="0"/>
        <v>1.9738140667149153E-05</v>
      </c>
      <c r="E8" s="2">
        <f>D8*3</f>
        <v>5.921442200144746E-05</v>
      </c>
      <c r="F8" s="5">
        <f t="shared" si="1"/>
        <v>8.599309698498706E-05</v>
      </c>
      <c r="G8" s="4">
        <f>F8*2/3</f>
        <v>5.7328731323324704E-05</v>
      </c>
    </row>
    <row r="9" spans="1:7" ht="12.75">
      <c r="A9" s="2" t="s">
        <v>8</v>
      </c>
      <c r="B9" s="2">
        <v>7.593</v>
      </c>
      <c r="C9" s="14">
        <v>71.85</v>
      </c>
      <c r="D9" s="2">
        <f t="shared" si="0"/>
        <v>0.105678496868476</v>
      </c>
      <c r="E9" s="2">
        <f aca="true" t="shared" si="2" ref="E9:E14">D9*1</f>
        <v>0.105678496868476</v>
      </c>
      <c r="F9" s="5">
        <f t="shared" si="1"/>
        <v>0.153469727868261</v>
      </c>
      <c r="G9" s="4">
        <f aca="true" t="shared" si="3" ref="G9:G14">F9</f>
        <v>0.153469727868261</v>
      </c>
    </row>
    <row r="10" spans="1:7" ht="12.75">
      <c r="A10" s="2" t="s">
        <v>21</v>
      </c>
      <c r="B10" s="2">
        <v>0.417</v>
      </c>
      <c r="C10" s="14">
        <v>74.7094</v>
      </c>
      <c r="D10" s="2">
        <f t="shared" si="0"/>
        <v>0.005581626943865162</v>
      </c>
      <c r="E10" s="2">
        <f t="shared" si="2"/>
        <v>0.005581626943865162</v>
      </c>
      <c r="F10" s="5">
        <f t="shared" si="1"/>
        <v>0.00810581900311517</v>
      </c>
      <c r="G10" s="4">
        <f>F10</f>
        <v>0.00810581900311517</v>
      </c>
    </row>
    <row r="11" spans="1:7" ht="12.75">
      <c r="A11" s="2" t="s">
        <v>13</v>
      </c>
      <c r="B11" s="2">
        <v>0.115</v>
      </c>
      <c r="C11" s="14">
        <v>70.94</v>
      </c>
      <c r="D11" s="2">
        <f t="shared" si="0"/>
        <v>0.0016210882435861293</v>
      </c>
      <c r="E11" s="2">
        <f t="shared" si="2"/>
        <v>0.0016210882435861293</v>
      </c>
      <c r="F11" s="5">
        <f t="shared" si="1"/>
        <v>0.0023541967284341093</v>
      </c>
      <c r="G11" s="4">
        <f t="shared" si="3"/>
        <v>0.0023541967284341093</v>
      </c>
    </row>
    <row r="12" spans="1:7" ht="12.75">
      <c r="A12" s="2" t="s">
        <v>20</v>
      </c>
      <c r="B12" s="2">
        <v>0.034</v>
      </c>
      <c r="C12" s="15">
        <v>81.38</v>
      </c>
      <c r="D12" s="2">
        <f t="shared" si="0"/>
        <v>0.0004177930695502581</v>
      </c>
      <c r="E12" s="2">
        <f t="shared" si="2"/>
        <v>0.0004177930695502581</v>
      </c>
      <c r="F12" s="5">
        <f t="shared" si="1"/>
        <v>0.0006067325954581228</v>
      </c>
      <c r="G12" s="4">
        <f t="shared" si="3"/>
        <v>0.0006067325954581228</v>
      </c>
    </row>
    <row r="13" spans="1:7" ht="12.75">
      <c r="A13" s="2" t="s">
        <v>7</v>
      </c>
      <c r="B13" s="2">
        <v>50.86</v>
      </c>
      <c r="C13" s="15">
        <v>40.3114</v>
      </c>
      <c r="D13" s="2">
        <f t="shared" si="0"/>
        <v>1.2616778380309293</v>
      </c>
      <c r="E13" s="2">
        <f t="shared" si="2"/>
        <v>1.2616778380309293</v>
      </c>
      <c r="F13" s="5">
        <f t="shared" si="1"/>
        <v>1.832249324108076</v>
      </c>
      <c r="G13" s="4">
        <f t="shared" si="3"/>
        <v>1.832249324108076</v>
      </c>
    </row>
    <row r="14" spans="1:7" ht="12.75">
      <c r="A14" s="2" t="s">
        <v>6</v>
      </c>
      <c r="B14" s="2">
        <v>0.003</v>
      </c>
      <c r="C14" s="15">
        <v>56.08</v>
      </c>
      <c r="D14" s="2">
        <f t="shared" si="0"/>
        <v>5.349500713266762E-05</v>
      </c>
      <c r="E14" s="2">
        <f t="shared" si="2"/>
        <v>5.349500713266762E-05</v>
      </c>
      <c r="F14" s="5">
        <f t="shared" si="1"/>
        <v>7.768717790506529E-05</v>
      </c>
      <c r="G14" s="4">
        <f t="shared" si="3"/>
        <v>7.768717790506529E-05</v>
      </c>
    </row>
    <row r="15" spans="1:5" ht="12.75">
      <c r="A15" s="17" t="s">
        <v>10</v>
      </c>
      <c r="B15">
        <f>SUM(B5:B14)</f>
        <v>100.46</v>
      </c>
      <c r="E15">
        <f>SUM(E5:E14)</f>
        <v>2.754380250395461</v>
      </c>
    </row>
    <row r="16" spans="1:2" ht="12.75">
      <c r="A16" s="16"/>
      <c r="B16" s="3"/>
    </row>
    <row r="17" ht="12.75">
      <c r="B17" s="3"/>
    </row>
    <row r="19" spans="5:7" ht="12.75">
      <c r="E19" s="12" t="s">
        <v>11</v>
      </c>
      <c r="F19" s="8"/>
      <c r="G19" s="11">
        <v>4</v>
      </c>
    </row>
    <row r="23" spans="3:6" ht="12.75">
      <c r="C23" s="9" t="s">
        <v>16</v>
      </c>
      <c r="D23" s="9"/>
      <c r="E23" s="9"/>
      <c r="F23" s="9"/>
    </row>
    <row r="24" spans="3:6" ht="12.75">
      <c r="C24" s="10" t="s">
        <v>12</v>
      </c>
      <c r="D24" s="9">
        <f>G19/E15</f>
        <v>1.4522323123053538</v>
      </c>
      <c r="E24" s="9"/>
      <c r="F24" s="9"/>
    </row>
    <row r="25" spans="3:6" ht="12.75">
      <c r="C25" s="9"/>
      <c r="D25" s="9"/>
      <c r="E25" s="9"/>
      <c r="F25" s="9"/>
    </row>
    <row r="26" spans="3:6" ht="12.75">
      <c r="C26" s="9" t="s">
        <v>17</v>
      </c>
      <c r="D26" s="9"/>
      <c r="E26" s="9"/>
      <c r="F26" s="9"/>
    </row>
    <row r="29" spans="1:6" ht="14.25">
      <c r="A29" s="1" t="s">
        <v>22</v>
      </c>
      <c r="B29" s="1"/>
      <c r="C29" s="1" t="s">
        <v>24</v>
      </c>
      <c r="D29" s="1"/>
      <c r="E29" s="1"/>
      <c r="F29" s="18"/>
    </row>
    <row r="30" spans="1:6" ht="12.75">
      <c r="A30" s="1"/>
      <c r="B30" s="1"/>
      <c r="C30" s="1"/>
      <c r="D30" s="1"/>
      <c r="E30" s="1"/>
      <c r="F30" s="18"/>
    </row>
    <row r="31" spans="1:6" ht="14.25">
      <c r="A31" s="1" t="s">
        <v>23</v>
      </c>
      <c r="B31" s="1"/>
      <c r="C31" s="1" t="s">
        <v>27</v>
      </c>
      <c r="D31" s="1"/>
      <c r="E31" s="1"/>
      <c r="F31" s="18"/>
    </row>
    <row r="32" spans="1:6" ht="12.75">
      <c r="A32" s="18"/>
      <c r="B32" s="18"/>
      <c r="C32" s="18"/>
      <c r="D32" s="18"/>
      <c r="E32" s="18"/>
      <c r="F32" s="18"/>
    </row>
    <row r="33" ht="12.75">
      <c r="A33" s="18" t="s">
        <v>25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rruff</cp:lastModifiedBy>
  <cp:lastPrinted>2010-04-27T15:34:19Z</cp:lastPrinted>
  <dcterms:created xsi:type="dcterms:W3CDTF">2008-07-18T22:22:05Z</dcterms:created>
  <dcterms:modified xsi:type="dcterms:W3CDTF">2010-08-26T19:22:05Z</dcterms:modified>
  <cp:category/>
  <cp:version/>
  <cp:contentType/>
  <cp:contentStatus/>
</cp:coreProperties>
</file>