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725" windowHeight="103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<sst xmlns="http://schemas.openxmlformats.org/spreadsheetml/2006/main" count="56" uniqueCount="40">
  <si>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</si>
  <si>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</si>
  <si>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</si>
  <si>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</si>
  <si>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</si>
  <si>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</si>
  <si>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</si>
  <si>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</si>
  <si>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</si>
  <si>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</si>
  <si>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</si>
  <si>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</si>
  <si>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</si>
  <si>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</si>
  <si>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</si>
  <si>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</si>
  <si>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Cu</t>
  </si>
  <si>
    <t>Ag</t>
  </si>
  <si>
    <t>Au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</si>
  <si>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</si>
  <si>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</si>
  <si>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</si>
  <si>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</si>
  <si>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</si>
  <si>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</si>
  <si>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</si>
  <si>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</si>
  <si>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</si>
  <si>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</si>
  <si>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La</t>
  </si>
  <si>
    <t>AgBiS2</t>
  </si>
  <si>
    <t>LIF</t>
  </si>
  <si>
    <t>Ka</t>
  </si>
  <si>
    <t>chalcopy</t>
  </si>
  <si>
    <t>AuTe2</t>
  </si>
  <si>
    <t>Sum</t>
  </si>
  <si>
    <r>
      <t>(Au</t>
    </r>
    <r>
      <rPr>
        <vertAlign val="subscript"/>
        <sz val="14"/>
        <rFont val="Times New Roman"/>
        <family val="1"/>
      </rPr>
      <t>0.985</t>
    </r>
    <r>
      <rPr>
        <sz val="14"/>
        <rFont val="Times New Roman"/>
        <family val="1"/>
      </rPr>
      <t>Ag</t>
    </r>
    <r>
      <rPr>
        <vertAlign val="subscript"/>
        <sz val="14"/>
        <rFont val="Times New Roman"/>
        <family val="1"/>
      </rPr>
      <t>0.010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0.005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</si>
  <si>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ideal</t>
  </si>
  <si>
    <t>measured</t>
  </si>
  <si>
    <t>gold70279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</si>
</sst>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O16" sqref="O1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39</v>
      </c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6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15" ht="12.75">
      <c r="A4" s="1" t="s">
        <v>18</v>
      </c>
      <c r="B4" s="3">
        <v>99.35</v>
      </c>
      <c r="C4" s="3">
        <v>98.09</v>
      </c>
      <c r="D4" s="3">
        <v>99.43</v>
      </c>
      <c r="E4" s="3">
        <v>99.42</v>
      </c>
      <c r="F4" s="3">
        <v>97.93</v>
      </c>
      <c r="G4" s="3">
        <v>98.26</v>
      </c>
      <c r="H4" s="3">
        <v>99.62</v>
      </c>
      <c r="I4" s="3">
        <v>98.42</v>
      </c>
      <c r="J4" s="3">
        <v>98.51</v>
      </c>
      <c r="K4" s="3">
        <v>98.84</v>
      </c>
      <c r="L4" s="3"/>
      <c r="M4" s="3">
        <f>AVERAGE(B4:K4)</f>
        <v>98.787</v>
      </c>
      <c r="N4" s="3">
        <f>STDEV(B4:K4)</f>
        <v>0.6269157306483782</v>
      </c>
      <c r="O4" s="3"/>
    </row>
    <row r="5" spans="1:15" ht="12.75">
      <c r="A5" s="1" t="s">
        <v>17</v>
      </c>
      <c r="B5" s="3">
        <v>0.77</v>
      </c>
      <c r="C5" s="3">
        <v>0.71</v>
      </c>
      <c r="D5" s="3">
        <v>0.74</v>
      </c>
      <c r="E5" s="3">
        <v>0.65</v>
      </c>
      <c r="F5" s="3">
        <v>0.82</v>
      </c>
      <c r="G5" s="3">
        <v>0.72</v>
      </c>
      <c r="H5" s="3">
        <v>0.74</v>
      </c>
      <c r="I5" s="3">
        <v>0.78</v>
      </c>
      <c r="J5" s="3">
        <v>0.61</v>
      </c>
      <c r="K5" s="3">
        <v>0.71</v>
      </c>
      <c r="L5" s="3"/>
      <c r="M5" s="3">
        <f>AVERAGE(B5:K5)</f>
        <v>0.725</v>
      </c>
      <c r="N5" s="3">
        <f>STDEV(B5:K5)</f>
        <v>0.06132789830991381</v>
      </c>
      <c r="O5" s="3"/>
    </row>
    <row r="6" spans="1:15" ht="12.75">
      <c r="A6" s="1" t="s">
        <v>16</v>
      </c>
      <c r="B6" s="3">
        <v>0.14</v>
      </c>
      <c r="C6" s="3">
        <v>0.21</v>
      </c>
      <c r="D6" s="3">
        <v>0.13</v>
      </c>
      <c r="E6" s="3">
        <v>0.17</v>
      </c>
      <c r="F6" s="3">
        <v>0.15</v>
      </c>
      <c r="G6" s="3">
        <v>0.16</v>
      </c>
      <c r="H6" s="3">
        <v>0.16</v>
      </c>
      <c r="I6" s="3">
        <v>0.09</v>
      </c>
      <c r="J6" s="3">
        <v>0.13</v>
      </c>
      <c r="K6" s="3">
        <v>0.13</v>
      </c>
      <c r="L6" s="3"/>
      <c r="M6" s="3">
        <f>AVERAGE(B6:K6)</f>
        <v>0.14700000000000002</v>
      </c>
      <c r="N6" s="3">
        <f>STDEV(B6:K6)</f>
        <v>0.031640339933558026</v>
      </c>
      <c r="O6" s="3"/>
    </row>
    <row r="7" spans="1:15" ht="12.75">
      <c r="A7" s="1" t="s">
        <v>19</v>
      </c>
      <c r="B7" s="3">
        <f>SUM(B4:B6)</f>
        <v>100.25999999999999</v>
      </c>
      <c r="C7" s="3">
        <f aca="true" t="shared" si="0" ref="C7:K7">SUM(C4:C6)</f>
        <v>99.00999999999999</v>
      </c>
      <c r="D7" s="3">
        <f t="shared" si="0"/>
        <v>100.3</v>
      </c>
      <c r="E7" s="3">
        <f t="shared" si="0"/>
        <v>100.24000000000001</v>
      </c>
      <c r="F7" s="3">
        <f t="shared" si="0"/>
        <v>98.9</v>
      </c>
      <c r="G7" s="3">
        <f t="shared" si="0"/>
        <v>99.14</v>
      </c>
      <c r="H7" s="3">
        <f t="shared" si="0"/>
        <v>100.52</v>
      </c>
      <c r="I7" s="3">
        <f t="shared" si="0"/>
        <v>99.29</v>
      </c>
      <c r="J7" s="3">
        <f t="shared" si="0"/>
        <v>99.25</v>
      </c>
      <c r="K7" s="3">
        <f t="shared" si="0"/>
        <v>99.67999999999999</v>
      </c>
      <c r="L7" s="3"/>
      <c r="M7" s="3">
        <f>AVERAGE(B7:K7)</f>
        <v>99.65899999999999</v>
      </c>
      <c r="N7" s="3">
        <f>STDEV(B7:K7)</f>
        <v>0.6165756689637136</v>
      </c>
      <c r="O7" s="3"/>
    </row>
    <row r="8" spans="2:15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" t="s">
        <v>18</v>
      </c>
      <c r="B10" s="3">
        <v>196.966</v>
      </c>
      <c r="C10" s="3">
        <v>196.966</v>
      </c>
      <c r="D10" s="3">
        <v>196.966</v>
      </c>
      <c r="E10" s="3">
        <v>196.966</v>
      </c>
      <c r="F10" s="3">
        <v>196.966</v>
      </c>
      <c r="G10" s="3">
        <v>196.966</v>
      </c>
      <c r="H10" s="3">
        <v>196.966</v>
      </c>
      <c r="I10" s="3">
        <v>196.966</v>
      </c>
      <c r="J10" s="3">
        <v>196.966</v>
      </c>
      <c r="K10" s="3">
        <v>196.966</v>
      </c>
      <c r="L10" s="3"/>
      <c r="M10" s="3"/>
      <c r="N10" s="3"/>
      <c r="O10" s="3"/>
    </row>
    <row r="11" spans="1:15" ht="12.75">
      <c r="A11" s="1" t="s">
        <v>17</v>
      </c>
      <c r="B11" s="3">
        <v>107.868</v>
      </c>
      <c r="C11" s="3">
        <v>107.868</v>
      </c>
      <c r="D11" s="3">
        <v>107.868</v>
      </c>
      <c r="E11" s="3">
        <v>107.868</v>
      </c>
      <c r="F11" s="3">
        <v>107.868</v>
      </c>
      <c r="G11" s="3">
        <v>107.868</v>
      </c>
      <c r="H11" s="3">
        <v>107.868</v>
      </c>
      <c r="I11" s="3">
        <v>107.868</v>
      </c>
      <c r="J11" s="3">
        <v>107.868</v>
      </c>
      <c r="K11" s="3">
        <v>107.868</v>
      </c>
      <c r="L11" s="3"/>
      <c r="M11" s="3"/>
      <c r="N11" s="3"/>
      <c r="O11" s="3"/>
    </row>
    <row r="12" spans="1:15" ht="12.75">
      <c r="A12" s="1" t="s">
        <v>16</v>
      </c>
      <c r="B12" s="3">
        <v>63.546</v>
      </c>
      <c r="C12" s="3">
        <v>63.546</v>
      </c>
      <c r="D12" s="3">
        <v>63.546</v>
      </c>
      <c r="E12" s="3">
        <v>63.546</v>
      </c>
      <c r="F12" s="3">
        <v>63.546</v>
      </c>
      <c r="G12" s="3">
        <v>63.546</v>
      </c>
      <c r="H12" s="3">
        <v>63.546</v>
      </c>
      <c r="I12" s="3">
        <v>63.546</v>
      </c>
      <c r="J12" s="3">
        <v>63.546</v>
      </c>
      <c r="K12" s="3">
        <v>63.546</v>
      </c>
      <c r="L12" s="3"/>
      <c r="M12" s="3"/>
      <c r="N12" s="3"/>
      <c r="O12" s="3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" t="s">
        <v>18</v>
      </c>
      <c r="B15" s="3">
        <f>B4/B10</f>
        <v>0.5044017749256217</v>
      </c>
      <c r="C15" s="3">
        <f aca="true" t="shared" si="1" ref="C15:L15">C4/C10</f>
        <v>0.4980047317811196</v>
      </c>
      <c r="D15" s="3">
        <f t="shared" si="1"/>
        <v>0.5048079363951139</v>
      </c>
      <c r="E15" s="3">
        <f t="shared" si="1"/>
        <v>0.5047571662114273</v>
      </c>
      <c r="F15" s="3">
        <f t="shared" si="1"/>
        <v>0.4971924088421352</v>
      </c>
      <c r="G15" s="3">
        <f t="shared" si="1"/>
        <v>0.4988678249037905</v>
      </c>
      <c r="H15" s="3">
        <f t="shared" si="1"/>
        <v>0.5057725698851578</v>
      </c>
      <c r="I15" s="3">
        <f t="shared" si="1"/>
        <v>0.49968014784277487</v>
      </c>
      <c r="J15" s="3">
        <f t="shared" si="1"/>
        <v>0.5001370794959537</v>
      </c>
      <c r="K15" s="3">
        <f t="shared" si="1"/>
        <v>0.5018124955576089</v>
      </c>
      <c r="L15" s="3"/>
      <c r="M15" s="3"/>
      <c r="N15" s="3"/>
      <c r="O15" s="3"/>
    </row>
    <row r="16" spans="1:15" ht="12.75">
      <c r="A16" s="1" t="s">
        <v>17</v>
      </c>
      <c r="B16" s="3">
        <f aca="true" t="shared" si="2" ref="B16:K17">B5/B11</f>
        <v>0.00713835428486669</v>
      </c>
      <c r="C16" s="3">
        <f t="shared" si="2"/>
        <v>0.006582118886045908</v>
      </c>
      <c r="D16" s="3">
        <f t="shared" si="2"/>
        <v>0.0068602365854562985</v>
      </c>
      <c r="E16" s="3">
        <f t="shared" si="2"/>
        <v>0.0060258834872251275</v>
      </c>
      <c r="F16" s="3">
        <f t="shared" si="2"/>
        <v>0.007601883783884007</v>
      </c>
      <c r="G16" s="3">
        <f t="shared" si="2"/>
        <v>0.006674824785849372</v>
      </c>
      <c r="H16" s="3">
        <f t="shared" si="2"/>
        <v>0.0068602365854562985</v>
      </c>
      <c r="I16" s="3">
        <f t="shared" si="2"/>
        <v>0.007231060184670153</v>
      </c>
      <c r="J16" s="3">
        <f t="shared" si="2"/>
        <v>0.0056550598880112735</v>
      </c>
      <c r="K16" s="3">
        <f t="shared" si="2"/>
        <v>0.006582118886045908</v>
      </c>
      <c r="L16" s="3"/>
      <c r="M16" s="3"/>
      <c r="N16" s="3"/>
      <c r="O16" s="3"/>
    </row>
    <row r="17" spans="1:15" ht="12.75">
      <c r="A17" s="1" t="s">
        <v>16</v>
      </c>
      <c r="B17" s="3">
        <f aca="true" t="shared" si="3" ref="B17:K17">B6/B12</f>
        <v>0.0022031284423881916</v>
      </c>
      <c r="C17" s="3">
        <f t="shared" si="3"/>
        <v>0.003304692663582287</v>
      </c>
      <c r="D17" s="3">
        <f t="shared" si="3"/>
        <v>0.002045762125074749</v>
      </c>
      <c r="E17" s="3">
        <f t="shared" si="3"/>
        <v>0.0026752273943285183</v>
      </c>
      <c r="F17" s="3">
        <f t="shared" si="3"/>
        <v>0.0023604947597016335</v>
      </c>
      <c r="G17" s="3">
        <f t="shared" si="3"/>
        <v>0.002517861077015076</v>
      </c>
      <c r="H17" s="3">
        <f t="shared" si="3"/>
        <v>0.002517861077015076</v>
      </c>
      <c r="I17" s="3">
        <f t="shared" si="3"/>
        <v>0.00141629685582098</v>
      </c>
      <c r="J17" s="3">
        <f t="shared" si="3"/>
        <v>0.002045762125074749</v>
      </c>
      <c r="K17" s="3">
        <f t="shared" si="3"/>
        <v>0.002045762125074749</v>
      </c>
      <c r="L17" s="3"/>
      <c r="M17" s="3"/>
      <c r="N17" s="3"/>
      <c r="O17" s="3"/>
    </row>
    <row r="18" spans="1:15" ht="12.75">
      <c r="A18" s="1" t="s">
        <v>35</v>
      </c>
      <c r="B18" s="3">
        <f>SUM(B15:B17)</f>
        <v>0.5137432576528765</v>
      </c>
      <c r="C18" s="3">
        <f aca="true" t="shared" si="4" ref="C18:K18">SUM(C15:C17)</f>
        <v>0.5078915433307477</v>
      </c>
      <c r="D18" s="3">
        <f t="shared" si="4"/>
        <v>0.513713935105645</v>
      </c>
      <c r="E18" s="3">
        <f t="shared" si="4"/>
        <v>0.513458277092981</v>
      </c>
      <c r="F18" s="3">
        <f t="shared" si="4"/>
        <v>0.507154787385721</v>
      </c>
      <c r="G18" s="3">
        <f t="shared" si="4"/>
        <v>0.508060510766655</v>
      </c>
      <c r="H18" s="3">
        <f t="shared" si="4"/>
        <v>0.5151506675476293</v>
      </c>
      <c r="I18" s="3">
        <f t="shared" si="4"/>
        <v>0.5083275048832661</v>
      </c>
      <c r="J18" s="3">
        <f t="shared" si="4"/>
        <v>0.5078379015090397</v>
      </c>
      <c r="K18" s="3">
        <f t="shared" si="4"/>
        <v>0.5104403765687295</v>
      </c>
      <c r="L18" s="3"/>
      <c r="M18" s="3"/>
      <c r="N18" s="3"/>
      <c r="O18" s="3"/>
    </row>
    <row r="19" spans="2:15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" t="s">
        <v>18</v>
      </c>
      <c r="B21" s="2">
        <f>B15*1/B18</f>
        <v>0.981816826618936</v>
      </c>
      <c r="C21" s="2">
        <f aca="true" t="shared" si="5" ref="C21:K21">C15*1/C18</f>
        <v>0.9805336165182226</v>
      </c>
      <c r="D21" s="2">
        <f t="shared" si="5"/>
        <v>0.9826635056946633</v>
      </c>
      <c r="E21" s="2">
        <f t="shared" si="5"/>
        <v>0.983053908623664</v>
      </c>
      <c r="F21" s="2">
        <f t="shared" si="5"/>
        <v>0.9803563354002045</v>
      </c>
      <c r="G21" s="2">
        <f t="shared" si="5"/>
        <v>0.9819063169286806</v>
      </c>
      <c r="H21" s="2">
        <f t="shared" si="5"/>
        <v>0.9817954275258619</v>
      </c>
      <c r="I21" s="2">
        <f t="shared" si="5"/>
        <v>0.9829886107727399</v>
      </c>
      <c r="J21" s="2">
        <f t="shared" si="5"/>
        <v>0.9848360628653294</v>
      </c>
      <c r="K21" s="2">
        <f t="shared" si="5"/>
        <v>0.9830971815569943</v>
      </c>
      <c r="L21" s="2"/>
      <c r="M21" s="2">
        <f>AVERAGE(B21:K21)</f>
        <v>0.9823047792505297</v>
      </c>
      <c r="N21" s="2">
        <f>STDEV(B21:K21)</f>
        <v>0.0013242424759267915</v>
      </c>
      <c r="O21" s="5">
        <v>0.985</v>
      </c>
    </row>
    <row r="22" spans="1:15" ht="12.75">
      <c r="A22" s="1" t="s">
        <v>17</v>
      </c>
      <c r="B22" s="2">
        <f>B16*1/B18</f>
        <v>0.013894789232815386</v>
      </c>
      <c r="C22" s="2">
        <f aca="true" t="shared" si="6" ref="C22:K22">C16*1/C18</f>
        <v>0.012959693801712937</v>
      </c>
      <c r="D22" s="2">
        <f t="shared" si="6"/>
        <v>0.013354196015814706</v>
      </c>
      <c r="E22" s="2">
        <f t="shared" si="6"/>
        <v>0.011735877589395476</v>
      </c>
      <c r="F22" s="2">
        <f t="shared" si="6"/>
        <v>0.014989277382296164</v>
      </c>
      <c r="G22" s="2">
        <f t="shared" si="6"/>
        <v>0.013137853945344365</v>
      </c>
      <c r="H22" s="2">
        <f t="shared" si="6"/>
        <v>0.013316951753385861</v>
      </c>
      <c r="I22" s="2">
        <f t="shared" si="6"/>
        <v>0.014225199532200637</v>
      </c>
      <c r="J22" s="2">
        <f t="shared" si="6"/>
        <v>0.01113556091659813</v>
      </c>
      <c r="K22" s="2">
        <f t="shared" si="6"/>
        <v>0.01289498086004104</v>
      </c>
      <c r="L22" s="2"/>
      <c r="M22" s="2">
        <f>AVERAGE(B22:K22)</f>
        <v>0.01316443810296047</v>
      </c>
      <c r="N22" s="2">
        <f>STDEV(B22:K22)</f>
        <v>0.001121521604659238</v>
      </c>
      <c r="O22" s="5">
        <v>0.01</v>
      </c>
    </row>
    <row r="23" spans="1:15" ht="12.75">
      <c r="A23" s="1" t="s">
        <v>16</v>
      </c>
      <c r="B23" s="2">
        <f>B17*1/B18</f>
        <v>0.004288384148248599</v>
      </c>
      <c r="C23" s="2">
        <f aca="true" t="shared" si="7" ref="C23:K23">C17*1/C18</f>
        <v>0.006506689680064655</v>
      </c>
      <c r="D23" s="2">
        <f t="shared" si="7"/>
        <v>0.0039822982895218505</v>
      </c>
      <c r="E23" s="2">
        <f t="shared" si="7"/>
        <v>0.005210213786940409</v>
      </c>
      <c r="F23" s="2">
        <f t="shared" si="7"/>
        <v>0.004654387217499219</v>
      </c>
      <c r="G23" s="2">
        <f t="shared" si="7"/>
        <v>0.004955829125974905</v>
      </c>
      <c r="H23" s="2">
        <f t="shared" si="7"/>
        <v>0.004887620720752113</v>
      </c>
      <c r="I23" s="2">
        <f t="shared" si="7"/>
        <v>0.0027861896950593357</v>
      </c>
      <c r="J23" s="2">
        <f t="shared" si="7"/>
        <v>0.004028376218072282</v>
      </c>
      <c r="K23" s="2">
        <f t="shared" si="7"/>
        <v>0.004007837582964584</v>
      </c>
      <c r="L23" s="2"/>
      <c r="M23" s="2">
        <f>AVERAGE(B23:K23)</f>
        <v>0.004530782646509796</v>
      </c>
      <c r="N23" s="2">
        <f>STDEV(B23:K23)</f>
        <v>0.0009785585622420177</v>
      </c>
      <c r="O23" s="5">
        <v>0.005</v>
      </c>
    </row>
    <row r="24" spans="1:15" ht="12.75">
      <c r="A24" s="1" t="s">
        <v>35</v>
      </c>
      <c r="B24" s="2">
        <f>SUM(B21:B23)</f>
        <v>1</v>
      </c>
      <c r="C24" s="2">
        <f aca="true" t="shared" si="8" ref="C24:K24">SUM(C21:C23)</f>
        <v>1.0000000000000002</v>
      </c>
      <c r="D24" s="2">
        <f t="shared" si="8"/>
        <v>0.9999999999999999</v>
      </c>
      <c r="E24" s="2">
        <f t="shared" si="8"/>
        <v>0.9999999999999999</v>
      </c>
      <c r="F24" s="2">
        <f t="shared" si="8"/>
        <v>0.9999999999999999</v>
      </c>
      <c r="G24" s="2">
        <f t="shared" si="8"/>
        <v>0.9999999999999999</v>
      </c>
      <c r="H24" s="2">
        <f t="shared" si="8"/>
        <v>0.9999999999999999</v>
      </c>
      <c r="I24" s="2">
        <f t="shared" si="8"/>
        <v>0.9999999999999998</v>
      </c>
      <c r="J24" s="2">
        <f t="shared" si="8"/>
        <v>0.9999999999999999</v>
      </c>
      <c r="K24" s="2">
        <f t="shared" si="8"/>
        <v>1</v>
      </c>
      <c r="L24" s="2"/>
      <c r="M24" s="2">
        <f>AVERAGE(B24:K24)</f>
        <v>1</v>
      </c>
      <c r="N24" s="2">
        <f>STDEV(B24:K24)</f>
        <v>0</v>
      </c>
      <c r="O24" s="5">
        <v>1</v>
      </c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8.75">
      <c r="B26" s="4"/>
      <c r="C26" s="4"/>
      <c r="D26" s="4"/>
      <c r="E26" s="4" t="s">
        <v>37</v>
      </c>
      <c r="F26" s="4"/>
      <c r="G26" s="4"/>
      <c r="H26" s="6" t="s">
        <v>18</v>
      </c>
      <c r="I26" s="4"/>
      <c r="J26" s="4"/>
      <c r="K26" s="4"/>
      <c r="L26" s="4"/>
      <c r="M26" s="4"/>
      <c r="N26" s="4"/>
      <c r="O26" s="4"/>
    </row>
    <row r="27" spans="5:8" ht="20.25">
      <c r="E27" s="1" t="s">
        <v>38</v>
      </c>
      <c r="H27" s="7" t="s">
        <v>36</v>
      </c>
    </row>
    <row r="29" spans="1:8" ht="12.75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26</v>
      </c>
      <c r="H29" s="1" t="s">
        <v>27</v>
      </c>
    </row>
    <row r="30" spans="1:8" ht="12.75">
      <c r="A30" s="1" t="s">
        <v>28</v>
      </c>
      <c r="B30" s="1" t="s">
        <v>17</v>
      </c>
      <c r="C30" s="1" t="s">
        <v>29</v>
      </c>
      <c r="D30" s="1">
        <v>20</v>
      </c>
      <c r="E30" s="1">
        <v>10</v>
      </c>
      <c r="F30" s="1">
        <v>500</v>
      </c>
      <c r="G30" s="1">
        <v>-500</v>
      </c>
      <c r="H30" s="1" t="s">
        <v>30</v>
      </c>
    </row>
    <row r="31" spans="1:8" ht="12.75">
      <c r="A31" s="1" t="s">
        <v>31</v>
      </c>
      <c r="B31" s="1" t="s">
        <v>16</v>
      </c>
      <c r="C31" s="1" t="s">
        <v>32</v>
      </c>
      <c r="D31" s="1">
        <v>20</v>
      </c>
      <c r="E31" s="1">
        <v>10</v>
      </c>
      <c r="F31" s="1">
        <v>300</v>
      </c>
      <c r="G31" s="1">
        <v>-250</v>
      </c>
      <c r="H31" s="1" t="s">
        <v>33</v>
      </c>
    </row>
    <row r="32" spans="1:8" ht="12.75">
      <c r="A32" s="1" t="s">
        <v>31</v>
      </c>
      <c r="B32" s="1" t="s">
        <v>18</v>
      </c>
      <c r="C32" s="1" t="s">
        <v>29</v>
      </c>
      <c r="D32" s="1">
        <v>20</v>
      </c>
      <c r="E32" s="1">
        <v>10</v>
      </c>
      <c r="F32" s="1">
        <v>500</v>
      </c>
      <c r="G32" s="1">
        <v>-500</v>
      </c>
      <c r="H32" s="1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2008-02-04T21:35:41Z</dcterms:created>
  <dcterms:modified xsi:type="dcterms:W3CDTF">2008-02-04T21:35:41Z</dcterms:modified>
  <cp:category/>
  <cp:version/>
  <cp:contentType/>
  <cp:contentStatus/>
</cp:coreProperties>
</file>