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725" windowHeight="1056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<sst xmlns="http://schemas.openxmlformats.org/spreadsheetml/2006/main" count="97" uniqueCount="72">
  <si>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>hydrotalcite504hydrotalcite504hydrotalcite504hydrotalcite504hydrotalcite504hydrotalcite504hydrotalcite504hydrotalcite504hydrotalcite504hydrotalcite504hydrotalcite504hydrotalcite504hydrotalcite504hydrotalcite504hydrotalcite504</t>
  </si>
  <si>
    <t>#16</t>
  </si>
  <si>
    <t>#17</t>
  </si>
  <si>
    <t>#18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</si>
  <si>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</si>
  <si>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</si>
  <si>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</si>
  <si>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</si>
  <si>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</si>
  <si>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</si>
  <si>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</si>
  <si>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</si>
  <si>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</si>
  <si>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</si>
  <si>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Ox</t>
  </si>
  <si>
    <t>Wt</t>
  </si>
  <si>
    <t>Percents</t>
  </si>
  <si>
    <t>Average</t>
  </si>
  <si>
    <t>Standard</t>
  </si>
  <si>
    <t>Dev</t>
  </si>
  <si>
    <t>Na2O</t>
  </si>
  <si>
    <t>K2O</t>
  </si>
  <si>
    <t>SiO2</t>
  </si>
  <si>
    <t>MgO</t>
  </si>
  <si>
    <t>Al2O3</t>
  </si>
  <si>
    <t>CaO</t>
  </si>
  <si>
    <t>MnO</t>
  </si>
  <si>
    <t>Fe2O3</t>
  </si>
  <si>
    <t>Cr2O3</t>
  </si>
  <si>
    <t>TiO2</t>
  </si>
  <si>
    <t>Totals</t>
  </si>
  <si>
    <t>Cation</t>
  </si>
  <si>
    <t>Numbers</t>
  </si>
  <si>
    <t>Normalized</t>
  </si>
  <si>
    <t>Avg</t>
  </si>
  <si>
    <t>#</t>
  </si>
  <si>
    <t>Norm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</si>
  <si>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</si>
  <si>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</si>
  <si>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</si>
  <si>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</si>
  <si>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</si>
  <si>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</si>
  <si>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</si>
  <si>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</si>
  <si>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</si>
  <si>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</si>
  <si>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</si>
  <si>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</si>
  <si>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</si>
  <si>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</si>
  <si>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</si>
  <si>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</si>
  <si>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</si>
  <si>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</si>
  <si>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</si>
  <si>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</si>
  <si>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</si>
  <si>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</si>
  <si>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</si>
  <si>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</si>
  <si>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kspar-OR1</t>
  </si>
  <si>
    <t>rhod-791</t>
  </si>
  <si>
    <t>LIF</t>
  </si>
  <si>
    <t>fayalite</t>
  </si>
  <si>
    <t>chrom-s</t>
  </si>
  <si>
    <t>rutile1</t>
  </si>
  <si>
    <r>
      <t>Mg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)(OH)</t>
    </r>
    <r>
      <rPr>
        <vertAlign val="subscript"/>
        <sz val="14"/>
        <rFont val="Times New Roman"/>
        <family val="1"/>
      </rPr>
      <t>16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</si>
  <si>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to 9 O</t>
  </si>
  <si>
    <r>
      <t>Mg</t>
    </r>
    <r>
      <rPr>
        <vertAlign val="subscript"/>
        <sz val="14"/>
        <rFont val="Times New Roman"/>
        <family val="1"/>
      </rPr>
      <t>6.00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1.60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0.40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)(OH)</t>
    </r>
    <r>
      <rPr>
        <vertAlign val="subscript"/>
        <sz val="14"/>
        <rFont val="Times New Roman"/>
        <family val="1"/>
      </rPr>
      <t>16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</si>
  <si>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 xml:space="preserve">WDS scan: </t>
  </si>
  <si>
    <t>Al Mg Fe &lt;Si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</si>
</sst>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1">
      <selection activeCell="Q22" sqref="Q22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2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Q2" s="5" t="s">
        <v>70</v>
      </c>
      <c r="R2" s="5"/>
      <c r="S2" s="5" t="s">
        <v>71</v>
      </c>
      <c r="T2" s="5"/>
    </row>
    <row r="3" spans="1:4" ht="12.75">
      <c r="A3" s="1" t="s">
        <v>14</v>
      </c>
      <c r="B3" s="1" t="s">
        <v>15</v>
      </c>
      <c r="C3" s="1" t="s">
        <v>16</v>
      </c>
      <c r="D3" s="1" t="s">
        <v>17</v>
      </c>
    </row>
    <row r="4" spans="1:20" ht="12.75">
      <c r="A4" s="1" t="s">
        <v>23</v>
      </c>
      <c r="B4" s="2">
        <v>41.11</v>
      </c>
      <c r="C4" s="2">
        <v>41.99</v>
      </c>
      <c r="D4" s="2">
        <v>40.31</v>
      </c>
      <c r="E4" s="2">
        <v>41.72</v>
      </c>
      <c r="F4" s="2">
        <v>39.7</v>
      </c>
      <c r="G4" s="2">
        <v>41.73</v>
      </c>
      <c r="H4" s="2">
        <v>39.84</v>
      </c>
      <c r="I4" s="2">
        <v>42.26</v>
      </c>
      <c r="J4" s="2">
        <v>39.91</v>
      </c>
      <c r="K4" s="2">
        <v>41.12</v>
      </c>
      <c r="L4" s="2">
        <v>41.37</v>
      </c>
      <c r="M4" s="2">
        <v>40.85</v>
      </c>
      <c r="N4" s="2">
        <v>42.45</v>
      </c>
      <c r="O4" s="2"/>
      <c r="P4" s="2">
        <f>AVERAGE(B4:N4)</f>
        <v>41.104615384615386</v>
      </c>
      <c r="Q4" s="2">
        <f>STDEV(B4:N4)</f>
        <v>0.933850589268298</v>
      </c>
      <c r="R4" s="2"/>
      <c r="S4" s="2"/>
      <c r="T4" s="2"/>
    </row>
    <row r="5" spans="1:20" ht="12.75">
      <c r="A5" s="1" t="s">
        <v>24</v>
      </c>
      <c r="B5" s="2">
        <v>15.16</v>
      </c>
      <c r="C5" s="2">
        <v>14.16</v>
      </c>
      <c r="D5" s="2">
        <v>14.16</v>
      </c>
      <c r="E5" s="2">
        <v>14.27</v>
      </c>
      <c r="F5" s="2">
        <v>14.57</v>
      </c>
      <c r="G5" s="2">
        <v>13.66</v>
      </c>
      <c r="H5" s="2">
        <v>14.02</v>
      </c>
      <c r="I5" s="2">
        <v>12.76</v>
      </c>
      <c r="J5" s="2">
        <v>13.58</v>
      </c>
      <c r="K5" s="2">
        <v>14.44</v>
      </c>
      <c r="L5" s="2">
        <v>13.81</v>
      </c>
      <c r="M5" s="2">
        <v>15.01</v>
      </c>
      <c r="N5" s="2">
        <v>14.1</v>
      </c>
      <c r="O5" s="2"/>
      <c r="P5" s="2">
        <v>14.148571428571426</v>
      </c>
      <c r="Q5" s="2">
        <v>0.6025440570277825</v>
      </c>
      <c r="R5" s="2"/>
      <c r="S5" s="2"/>
      <c r="T5" s="2"/>
    </row>
    <row r="6" spans="1:20" ht="12.75">
      <c r="A6" s="1" t="s">
        <v>27</v>
      </c>
      <c r="B6" s="2">
        <v>5.27</v>
      </c>
      <c r="C6" s="2">
        <v>5.09</v>
      </c>
      <c r="D6" s="2">
        <v>5.09</v>
      </c>
      <c r="E6" s="2">
        <v>5.22</v>
      </c>
      <c r="F6" s="2">
        <v>5.34</v>
      </c>
      <c r="G6" s="2">
        <v>5.08</v>
      </c>
      <c r="H6" s="2">
        <v>5.54</v>
      </c>
      <c r="I6" s="2">
        <v>5.17</v>
      </c>
      <c r="J6" s="2">
        <v>5.38</v>
      </c>
      <c r="K6" s="2">
        <v>5.49</v>
      </c>
      <c r="L6" s="2">
        <v>5.39</v>
      </c>
      <c r="M6" s="2">
        <v>6.25</v>
      </c>
      <c r="N6" s="2">
        <v>5.75</v>
      </c>
      <c r="O6" s="2"/>
      <c r="P6" s="2">
        <f>AVERAGE(B6:N6)</f>
        <v>5.389230769230769</v>
      </c>
      <c r="Q6" s="2">
        <f>STDEV(B6:N6)</f>
        <v>0.3255882250753084</v>
      </c>
      <c r="R6" s="2"/>
      <c r="S6" s="2"/>
      <c r="T6" s="2"/>
    </row>
    <row r="7" spans="1:20" ht="12.75">
      <c r="A7" s="1" t="s">
        <v>22</v>
      </c>
      <c r="B7" s="2">
        <v>0.36</v>
      </c>
      <c r="C7" s="2">
        <v>0.09</v>
      </c>
      <c r="D7" s="2">
        <v>0.05</v>
      </c>
      <c r="E7" s="2">
        <v>0</v>
      </c>
      <c r="F7" s="2">
        <v>0.13</v>
      </c>
      <c r="G7" s="2">
        <v>0.09</v>
      </c>
      <c r="H7" s="2">
        <v>0.14</v>
      </c>
      <c r="I7" s="2">
        <v>0.42</v>
      </c>
      <c r="J7" s="2">
        <v>0.15</v>
      </c>
      <c r="K7" s="2">
        <v>0.25</v>
      </c>
      <c r="L7" s="2">
        <v>0.22</v>
      </c>
      <c r="M7" s="2">
        <v>0.29</v>
      </c>
      <c r="N7" s="2">
        <v>0.42</v>
      </c>
      <c r="O7" s="2"/>
      <c r="P7" s="2">
        <f>AVERAGE(B7:N7)</f>
        <v>0.20076923076923073</v>
      </c>
      <c r="Q7" s="2">
        <f>STDEV(B7:N7)</f>
        <v>0.1387720876390217</v>
      </c>
      <c r="R7" s="2"/>
      <c r="S7" s="2"/>
      <c r="T7" s="2"/>
    </row>
    <row r="8" spans="1:20" ht="12.75">
      <c r="A8" s="1" t="s">
        <v>20</v>
      </c>
      <c r="B8" s="2">
        <v>0</v>
      </c>
      <c r="C8" s="2">
        <v>0.02</v>
      </c>
      <c r="D8" s="2">
        <v>0.01</v>
      </c>
      <c r="E8" s="2">
        <v>0.01</v>
      </c>
      <c r="F8" s="2">
        <v>0</v>
      </c>
      <c r="G8" s="2">
        <v>0.03</v>
      </c>
      <c r="H8" s="2">
        <v>0.03</v>
      </c>
      <c r="I8" s="2">
        <v>0.01</v>
      </c>
      <c r="J8" s="2">
        <v>0.02</v>
      </c>
      <c r="K8" s="2">
        <v>0.02</v>
      </c>
      <c r="L8" s="2">
        <v>0.01</v>
      </c>
      <c r="M8" s="2">
        <v>0.02</v>
      </c>
      <c r="N8" s="2">
        <v>0.02</v>
      </c>
      <c r="O8" s="2"/>
      <c r="P8" s="2">
        <f>AVERAGE(B8:N8)</f>
        <v>0.015384615384615384</v>
      </c>
      <c r="Q8" s="2">
        <f>STDEV(B8:N8)</f>
        <v>0.009674179220468457</v>
      </c>
      <c r="R8" s="2"/>
      <c r="S8" s="2"/>
      <c r="T8" s="2"/>
    </row>
    <row r="9" spans="1:20" ht="12.75">
      <c r="A9" s="1" t="s">
        <v>25</v>
      </c>
      <c r="B9" s="2">
        <v>0.01</v>
      </c>
      <c r="C9" s="2">
        <v>0.02</v>
      </c>
      <c r="D9" s="2">
        <v>0</v>
      </c>
      <c r="E9" s="2">
        <v>0.02</v>
      </c>
      <c r="F9" s="2">
        <v>0.03</v>
      </c>
      <c r="G9" s="2">
        <v>0.01</v>
      </c>
      <c r="H9" s="2">
        <v>0.02</v>
      </c>
      <c r="I9" s="2">
        <v>0.02</v>
      </c>
      <c r="J9" s="2">
        <v>0.01</v>
      </c>
      <c r="K9" s="2">
        <v>0.01</v>
      </c>
      <c r="L9" s="2">
        <v>0.01</v>
      </c>
      <c r="M9" s="2">
        <v>0.01</v>
      </c>
      <c r="N9" s="2">
        <v>0.04</v>
      </c>
      <c r="O9" s="2"/>
      <c r="P9" s="2">
        <f>AVERAGE(B9:N9)</f>
        <v>0.016153846153846158</v>
      </c>
      <c r="Q9" s="2">
        <f>STDEV(B9:N9)</f>
        <v>0.010439078454267827</v>
      </c>
      <c r="R9" s="2"/>
      <c r="S9" s="2"/>
      <c r="T9" s="2"/>
    </row>
    <row r="10" spans="1:20" ht="12.75">
      <c r="A10" s="1" t="s">
        <v>28</v>
      </c>
      <c r="B10" s="2">
        <v>0</v>
      </c>
      <c r="C10" s="2">
        <v>0.02</v>
      </c>
      <c r="D10" s="2">
        <v>0.01</v>
      </c>
      <c r="E10" s="2">
        <v>0.05</v>
      </c>
      <c r="F10" s="2">
        <v>0.01</v>
      </c>
      <c r="G10" s="2">
        <v>0.01</v>
      </c>
      <c r="H10" s="2">
        <v>0</v>
      </c>
      <c r="I10" s="2">
        <v>0.02</v>
      </c>
      <c r="J10" s="2">
        <v>0.02</v>
      </c>
      <c r="K10" s="2">
        <v>0.02</v>
      </c>
      <c r="L10" s="2">
        <v>0.02</v>
      </c>
      <c r="M10" s="2">
        <v>0</v>
      </c>
      <c r="N10" s="2">
        <v>0.06</v>
      </c>
      <c r="O10" s="2"/>
      <c r="P10" s="2">
        <f>AVERAGE(B10:N10)</f>
        <v>0.01846153846153846</v>
      </c>
      <c r="Q10" s="2">
        <f>STDEV(B10:N10)</f>
        <v>0.01818706218082599</v>
      </c>
      <c r="R10" s="2"/>
      <c r="S10" s="2"/>
      <c r="T10" s="2"/>
    </row>
    <row r="11" spans="1:20" ht="12.75">
      <c r="A11" s="1" t="s">
        <v>29</v>
      </c>
      <c r="B11" s="2">
        <v>0</v>
      </c>
      <c r="C11" s="2">
        <v>0.02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0.02</v>
      </c>
      <c r="K11" s="2">
        <v>0.06</v>
      </c>
      <c r="L11" s="2">
        <v>0.03</v>
      </c>
      <c r="M11" s="2">
        <v>0.03</v>
      </c>
      <c r="N11" s="2">
        <v>0.02</v>
      </c>
      <c r="O11" s="2"/>
      <c r="P11" s="2">
        <f>AVERAGE(B11:N11)</f>
        <v>0.013846153846153845</v>
      </c>
      <c r="Q11" s="2">
        <f>STDEV(B11:N11)</f>
        <v>0.018501559185854912</v>
      </c>
      <c r="R11" s="2"/>
      <c r="S11" s="2"/>
      <c r="T11" s="2"/>
    </row>
    <row r="12" spans="1:20" ht="12.75">
      <c r="A12" s="1" t="s">
        <v>21</v>
      </c>
      <c r="B12" s="2">
        <v>0</v>
      </c>
      <c r="C12" s="2">
        <v>0</v>
      </c>
      <c r="D12" s="2">
        <v>0</v>
      </c>
      <c r="E12" s="2">
        <v>0.01</v>
      </c>
      <c r="F12" s="2">
        <v>0.01</v>
      </c>
      <c r="G12" s="2">
        <v>0</v>
      </c>
      <c r="H12" s="2">
        <v>0.01</v>
      </c>
      <c r="I12" s="2">
        <v>0</v>
      </c>
      <c r="J12" s="2">
        <v>0.02</v>
      </c>
      <c r="K12" s="2">
        <v>0.01</v>
      </c>
      <c r="L12" s="2">
        <v>0.01</v>
      </c>
      <c r="M12" s="2">
        <v>0</v>
      </c>
      <c r="N12" s="2">
        <v>0</v>
      </c>
      <c r="O12" s="2"/>
      <c r="P12" s="2">
        <f>AVERAGE(B12:N12)</f>
        <v>0.005384615384615385</v>
      </c>
      <c r="Q12" s="2">
        <f>STDEV(B12:N12)</f>
        <v>0.006602252917735248</v>
      </c>
      <c r="R12" s="2"/>
      <c r="S12" s="2"/>
      <c r="T12" s="2"/>
    </row>
    <row r="13" spans="1:20" ht="12.75">
      <c r="A13" s="1" t="s">
        <v>26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0.02</v>
      </c>
      <c r="I13" s="2">
        <v>0</v>
      </c>
      <c r="J13" s="2">
        <v>0</v>
      </c>
      <c r="K13" s="2">
        <v>0</v>
      </c>
      <c r="L13" s="2">
        <v>0.04</v>
      </c>
      <c r="M13" s="2">
        <v>0</v>
      </c>
      <c r="N13" s="2">
        <v>0</v>
      </c>
      <c r="O13" s="2"/>
      <c r="P13" s="2">
        <f>AVERAGE(B13:N13)</f>
        <v>0.004615384615384615</v>
      </c>
      <c r="Q13" s="2">
        <f>STDEV(B13:N13)</f>
        <v>0.011982893790305562</v>
      </c>
      <c r="R13" s="2"/>
      <c r="S13" s="2"/>
      <c r="T13" s="2"/>
    </row>
    <row r="14" spans="1:20" ht="12.75">
      <c r="A14" s="1" t="s">
        <v>30</v>
      </c>
      <c r="B14" s="2">
        <f>SUM(B4:B13)</f>
        <v>61.90999999999999</v>
      </c>
      <c r="C14" s="2">
        <f aca="true" t="shared" si="0" ref="C14:N14">SUM(C4:C13)</f>
        <v>61.410000000000025</v>
      </c>
      <c r="D14" s="2">
        <f t="shared" si="0"/>
        <v>59.629999999999995</v>
      </c>
      <c r="E14" s="2">
        <f t="shared" si="0"/>
        <v>61.29999999999999</v>
      </c>
      <c r="F14" s="2">
        <f t="shared" si="0"/>
        <v>59.79</v>
      </c>
      <c r="G14" s="2">
        <f t="shared" si="0"/>
        <v>60.61</v>
      </c>
      <c r="H14" s="2">
        <f t="shared" si="0"/>
        <v>59.620000000000005</v>
      </c>
      <c r="I14" s="2">
        <f t="shared" si="0"/>
        <v>60.660000000000004</v>
      </c>
      <c r="J14" s="2">
        <f t="shared" si="0"/>
        <v>59.11000000000001</v>
      </c>
      <c r="K14" s="2">
        <f t="shared" si="0"/>
        <v>61.42</v>
      </c>
      <c r="L14" s="2">
        <f t="shared" si="0"/>
        <v>60.91</v>
      </c>
      <c r="M14" s="2">
        <f t="shared" si="0"/>
        <v>62.46</v>
      </c>
      <c r="N14" s="2">
        <f t="shared" si="0"/>
        <v>62.860000000000014</v>
      </c>
      <c r="O14" s="2"/>
      <c r="P14" s="2">
        <f>AVERAGE(B14:N14)</f>
        <v>60.899230769230776</v>
      </c>
      <c r="Q14" s="2">
        <f>STDEV(B14:N14)</f>
        <v>1.1480088671153132</v>
      </c>
      <c r="R14" s="2"/>
      <c r="S14" s="2"/>
      <c r="T14" s="2"/>
    </row>
    <row r="15" spans="2:20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1" t="s">
        <v>31</v>
      </c>
      <c r="B16" s="2" t="s">
        <v>32</v>
      </c>
      <c r="C16" s="2" t="s">
        <v>33</v>
      </c>
      <c r="D16" s="2" t="s">
        <v>68</v>
      </c>
      <c r="E16" s="2" t="s">
        <v>34</v>
      </c>
      <c r="F16" s="2" t="s">
        <v>31</v>
      </c>
      <c r="G16" s="2" t="s">
        <v>35</v>
      </c>
      <c r="H16" s="2" t="s">
        <v>18</v>
      </c>
      <c r="I16" s="2" t="s">
        <v>19</v>
      </c>
      <c r="J16" s="2" t="s">
        <v>36</v>
      </c>
      <c r="K16" s="2" t="s">
        <v>31</v>
      </c>
      <c r="L16" s="2" t="s">
        <v>35</v>
      </c>
      <c r="M16" s="2"/>
      <c r="N16" s="2"/>
      <c r="O16" s="2"/>
      <c r="P16" s="2"/>
      <c r="Q16" s="2"/>
      <c r="R16" s="2"/>
      <c r="S16" s="2"/>
      <c r="T16" s="2"/>
    </row>
    <row r="17" spans="1:20" ht="12.75">
      <c r="A17" s="1" t="s">
        <v>41</v>
      </c>
      <c r="B17" s="2">
        <v>1.7100558341091905</v>
      </c>
      <c r="C17" s="2">
        <v>1.6085307551449173</v>
      </c>
      <c r="D17" s="2">
        <v>1.6528632975803024</v>
      </c>
      <c r="E17" s="2">
        <v>1.6220913601441134</v>
      </c>
      <c r="F17" s="2">
        <v>1.698896105291199</v>
      </c>
      <c r="G17" s="2">
        <v>1.5733474011923132</v>
      </c>
      <c r="H17" s="2">
        <v>1.644488082294043</v>
      </c>
      <c r="I17" s="2">
        <v>1.4809328108454938</v>
      </c>
      <c r="J17" s="2">
        <v>1.6080658422007803</v>
      </c>
      <c r="K17" s="2">
        <v>1.6465176895239584</v>
      </c>
      <c r="L17" s="2">
        <v>1.5892710079064627</v>
      </c>
      <c r="M17" s="2">
        <v>1.6850112426535495</v>
      </c>
      <c r="N17" s="2">
        <v>1.579310284470084</v>
      </c>
      <c r="O17" s="2"/>
      <c r="P17" s="2">
        <f>AVERAGE(B17:N17)</f>
        <v>1.623029362565877</v>
      </c>
      <c r="Q17" s="2">
        <f>STDEV(B17:N17)</f>
        <v>0.061386122683509285</v>
      </c>
      <c r="R17" s="4">
        <v>1.6</v>
      </c>
      <c r="S17" s="2"/>
      <c r="T17" s="2"/>
    </row>
    <row r="18" spans="1:20" ht="12.75">
      <c r="A18" s="1" t="s">
        <v>44</v>
      </c>
      <c r="B18" s="2">
        <v>0.37955373618413246</v>
      </c>
      <c r="C18" s="2">
        <v>0.3691777038949103</v>
      </c>
      <c r="D18" s="2">
        <v>0.37935257072401524</v>
      </c>
      <c r="E18" s="2">
        <v>0.37885533501719504</v>
      </c>
      <c r="F18" s="2">
        <v>0.39755762946341416</v>
      </c>
      <c r="G18" s="2">
        <v>0.3735848073817376</v>
      </c>
      <c r="H18" s="2">
        <v>0.4149005857206829</v>
      </c>
      <c r="I18" s="2">
        <v>0.38311291299326317</v>
      </c>
      <c r="J18" s="2">
        <v>0.4067596819013704</v>
      </c>
      <c r="K18" s="2">
        <v>0.39968984899509574</v>
      </c>
      <c r="L18" s="2">
        <v>0.3960450721309852</v>
      </c>
      <c r="M18" s="2">
        <v>0.447974913578886</v>
      </c>
      <c r="N18" s="2">
        <v>0.41121387679028976</v>
      </c>
      <c r="O18" s="2"/>
      <c r="P18" s="2">
        <f>AVERAGE(B18:N18)</f>
        <v>0.3952137442135368</v>
      </c>
      <c r="Q18" s="2">
        <f>STDEV(B18:N18)</f>
        <v>0.02168596455972427</v>
      </c>
      <c r="R18" s="4">
        <v>0.4</v>
      </c>
      <c r="S18" s="2"/>
      <c r="T18" s="2"/>
    </row>
    <row r="19" spans="1:20" ht="12.75">
      <c r="A19" s="1" t="s">
        <v>40</v>
      </c>
      <c r="B19" s="2">
        <v>5.865585644560015</v>
      </c>
      <c r="C19" s="2">
        <v>6.033437311440259</v>
      </c>
      <c r="D19" s="2">
        <v>5.951676197543524</v>
      </c>
      <c r="E19" s="2">
        <v>5.998579957258038</v>
      </c>
      <c r="F19" s="2">
        <v>5.85531939786808</v>
      </c>
      <c r="G19" s="2">
        <v>6.079601687138924</v>
      </c>
      <c r="H19" s="2">
        <v>5.91091699797791</v>
      </c>
      <c r="I19" s="2">
        <v>6.203931414241865</v>
      </c>
      <c r="J19" s="2">
        <v>5.977761713846774</v>
      </c>
      <c r="K19" s="2">
        <v>5.930688692221419</v>
      </c>
      <c r="L19" s="2">
        <v>6.022025879943828</v>
      </c>
      <c r="M19" s="2">
        <v>5.800520765651346</v>
      </c>
      <c r="N19" s="2">
        <v>6.014213758109439</v>
      </c>
      <c r="O19" s="2"/>
      <c r="P19" s="2">
        <f>AVERAGE(B19:N19)</f>
        <v>5.972635339830878</v>
      </c>
      <c r="Q19" s="2">
        <f>STDEV(B19:N19)</f>
        <v>0.1058135944332629</v>
      </c>
      <c r="R19" s="4">
        <v>6</v>
      </c>
      <c r="S19" s="2"/>
      <c r="T19" s="2"/>
    </row>
    <row r="20" spans="1:20" ht="12.75">
      <c r="A20" s="1" t="s">
        <v>30</v>
      </c>
      <c r="B20" s="2">
        <f>SUM(B17:B19)</f>
        <v>7.9551952148533385</v>
      </c>
      <c r="C20" s="2">
        <f>SUM(C17:C19)</f>
        <v>8.011145770480086</v>
      </c>
      <c r="D20" s="2">
        <f>SUM(D17:D19)</f>
        <v>7.983892065847842</v>
      </c>
      <c r="E20" s="2">
        <f>SUM(E17:E19)</f>
        <v>7.9995266524193465</v>
      </c>
      <c r="F20" s="2">
        <f>SUM(F17:F19)</f>
        <v>7.9517731326226935</v>
      </c>
      <c r="G20" s="2">
        <f>SUM(G17:G19)</f>
        <v>8.026533895712975</v>
      </c>
      <c r="H20" s="2">
        <f>SUM(H17:H19)</f>
        <v>7.970305665992637</v>
      </c>
      <c r="I20" s="2">
        <f>SUM(I17:I19)</f>
        <v>8.067977138080622</v>
      </c>
      <c r="J20" s="2">
        <f>SUM(J17:J19)</f>
        <v>7.992587237948925</v>
      </c>
      <c r="K20" s="2">
        <f>SUM(K17:K19)</f>
        <v>7.976896230740473</v>
      </c>
      <c r="L20" s="2">
        <f>SUM(L17:L19)</f>
        <v>8.007341959981275</v>
      </c>
      <c r="M20" s="2">
        <f>SUM(M17:M19)</f>
        <v>7.933506921883781</v>
      </c>
      <c r="N20" s="2">
        <f>SUM(N17:N19)</f>
        <v>8.004737919369813</v>
      </c>
      <c r="O20" s="2"/>
      <c r="P20" s="2">
        <f>AVERAGE(B20:N20)</f>
        <v>7.990878446610292</v>
      </c>
      <c r="Q20" s="2">
        <f>STDEV(B20:N20)</f>
        <v>0.03527119814446573</v>
      </c>
      <c r="R20" s="2"/>
      <c r="S20" s="2"/>
      <c r="T20" s="2"/>
    </row>
    <row r="21" spans="2:22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ht="20.25">
      <c r="B22" s="2"/>
      <c r="C22" s="2"/>
      <c r="D22" s="2"/>
      <c r="E22" s="2"/>
      <c r="F22" s="2"/>
      <c r="G22" s="2"/>
      <c r="H22" s="2"/>
      <c r="I22" s="2"/>
      <c r="J22" s="3" t="s">
        <v>67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ht="23.25">
      <c r="J23" s="3" t="s">
        <v>69</v>
      </c>
    </row>
    <row r="24" spans="1:8" ht="12.75">
      <c r="A24" s="1" t="s">
        <v>47</v>
      </c>
      <c r="B24" s="1" t="s">
        <v>48</v>
      </c>
      <c r="C24" s="1" t="s">
        <v>49</v>
      </c>
      <c r="D24" s="1" t="s">
        <v>50</v>
      </c>
      <c r="E24" s="1" t="s">
        <v>51</v>
      </c>
      <c r="F24" s="1" t="s">
        <v>52</v>
      </c>
      <c r="G24" s="1" t="s">
        <v>53</v>
      </c>
      <c r="H24" s="1" t="s">
        <v>54</v>
      </c>
    </row>
    <row r="25" spans="1:8" ht="12.75">
      <c r="A25" s="1" t="s">
        <v>55</v>
      </c>
      <c r="B25" s="1" t="s">
        <v>37</v>
      </c>
      <c r="C25" s="1" t="s">
        <v>56</v>
      </c>
      <c r="D25" s="1">
        <v>20</v>
      </c>
      <c r="E25" s="1">
        <v>10</v>
      </c>
      <c r="F25" s="1">
        <v>600</v>
      </c>
      <c r="G25" s="1">
        <v>-600</v>
      </c>
      <c r="H25" s="1" t="s">
        <v>57</v>
      </c>
    </row>
    <row r="26" spans="1:8" ht="12.75">
      <c r="A26" s="1" t="s">
        <v>55</v>
      </c>
      <c r="B26" s="1" t="s">
        <v>39</v>
      </c>
      <c r="C26" s="1" t="s">
        <v>56</v>
      </c>
      <c r="D26" s="1">
        <v>20</v>
      </c>
      <c r="E26" s="1">
        <v>10</v>
      </c>
      <c r="F26" s="1">
        <v>600</v>
      </c>
      <c r="G26" s="1">
        <v>-600</v>
      </c>
      <c r="H26" s="1" t="s">
        <v>58</v>
      </c>
    </row>
    <row r="27" spans="1:8" ht="12.75">
      <c r="A27" s="1" t="s">
        <v>55</v>
      </c>
      <c r="B27" s="1" t="s">
        <v>40</v>
      </c>
      <c r="C27" s="1" t="s">
        <v>56</v>
      </c>
      <c r="D27" s="1">
        <v>20</v>
      </c>
      <c r="E27" s="1">
        <v>10</v>
      </c>
      <c r="F27" s="1">
        <v>600</v>
      </c>
      <c r="G27" s="1">
        <v>-600</v>
      </c>
      <c r="H27" s="1" t="s">
        <v>58</v>
      </c>
    </row>
    <row r="28" spans="1:8" ht="12.75">
      <c r="A28" s="1" t="s">
        <v>55</v>
      </c>
      <c r="B28" s="1" t="s">
        <v>41</v>
      </c>
      <c r="C28" s="1" t="s">
        <v>56</v>
      </c>
      <c r="D28" s="1">
        <v>20</v>
      </c>
      <c r="E28" s="1">
        <v>10</v>
      </c>
      <c r="F28" s="1">
        <v>600</v>
      </c>
      <c r="G28" s="1">
        <v>-600</v>
      </c>
      <c r="H28" s="1" t="s">
        <v>59</v>
      </c>
    </row>
    <row r="29" spans="1:8" ht="12.75">
      <c r="A29" s="1" t="s">
        <v>60</v>
      </c>
      <c r="B29" s="1" t="s">
        <v>38</v>
      </c>
      <c r="C29" s="1" t="s">
        <v>56</v>
      </c>
      <c r="D29" s="1">
        <v>20</v>
      </c>
      <c r="E29" s="1">
        <v>10</v>
      </c>
      <c r="F29" s="1">
        <v>600</v>
      </c>
      <c r="G29" s="1">
        <v>-600</v>
      </c>
      <c r="H29" s="1" t="s">
        <v>61</v>
      </c>
    </row>
    <row r="30" spans="1:8" ht="12.75">
      <c r="A30" s="1" t="s">
        <v>60</v>
      </c>
      <c r="B30" s="1" t="s">
        <v>42</v>
      </c>
      <c r="C30" s="1" t="s">
        <v>56</v>
      </c>
      <c r="D30" s="1">
        <v>20</v>
      </c>
      <c r="E30" s="1">
        <v>10</v>
      </c>
      <c r="F30" s="1">
        <v>600</v>
      </c>
      <c r="G30" s="1">
        <v>-600</v>
      </c>
      <c r="H30" s="1" t="s">
        <v>58</v>
      </c>
    </row>
    <row r="31" spans="1:8" ht="12.75">
      <c r="A31" s="1" t="s">
        <v>60</v>
      </c>
      <c r="B31" s="1" t="s">
        <v>43</v>
      </c>
      <c r="C31" s="1" t="s">
        <v>56</v>
      </c>
      <c r="D31" s="1">
        <v>20</v>
      </c>
      <c r="E31" s="1">
        <v>10</v>
      </c>
      <c r="F31" s="1">
        <v>600</v>
      </c>
      <c r="G31" s="1">
        <v>-600</v>
      </c>
      <c r="H31" s="1" t="s">
        <v>62</v>
      </c>
    </row>
    <row r="32" spans="1:8" ht="12.75">
      <c r="A32" s="1" t="s">
        <v>63</v>
      </c>
      <c r="B32" s="1" t="s">
        <v>44</v>
      </c>
      <c r="C32" s="1" t="s">
        <v>56</v>
      </c>
      <c r="D32" s="1">
        <v>20</v>
      </c>
      <c r="E32" s="1">
        <v>10</v>
      </c>
      <c r="F32" s="1">
        <v>500</v>
      </c>
      <c r="G32" s="1">
        <v>-500</v>
      </c>
      <c r="H32" s="1" t="s">
        <v>64</v>
      </c>
    </row>
    <row r="33" spans="1:8" ht="12.75">
      <c r="A33" s="1" t="s">
        <v>63</v>
      </c>
      <c r="B33" s="1" t="s">
        <v>45</v>
      </c>
      <c r="C33" s="1" t="s">
        <v>56</v>
      </c>
      <c r="D33" s="1">
        <v>20</v>
      </c>
      <c r="E33" s="1">
        <v>10</v>
      </c>
      <c r="F33" s="1">
        <v>500</v>
      </c>
      <c r="G33" s="1">
        <v>-500</v>
      </c>
      <c r="H33" s="1" t="s">
        <v>65</v>
      </c>
    </row>
    <row r="34" spans="1:8" ht="12.75">
      <c r="A34" s="1" t="s">
        <v>63</v>
      </c>
      <c r="B34" s="1" t="s">
        <v>46</v>
      </c>
      <c r="C34" s="1" t="s">
        <v>56</v>
      </c>
      <c r="D34" s="1">
        <v>20</v>
      </c>
      <c r="E34" s="1">
        <v>10</v>
      </c>
      <c r="F34" s="1">
        <v>500</v>
      </c>
      <c r="G34" s="1">
        <v>-500</v>
      </c>
      <c r="H34" s="1" t="s"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2007-07-03T21:33:10Z</dcterms:created>
  <dcterms:modified xsi:type="dcterms:W3CDTF">2007-07-03T21:37:11Z</dcterms:modified>
  <cp:category/>
  <cp:version/>
  <cp:contentType/>
  <cp:contentStatus/>
</cp:coreProperties>
</file>