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965" windowHeight="97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<sst xmlns="http://schemas.openxmlformats.org/spreadsheetml/2006/main" count="125" uniqueCount="80">
  <si>
    <t>iowaite60272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</si>
  <si>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</si>
  <si>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</si>
  <si>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</si>
  <si>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</si>
  <si>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</si>
  <si>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</si>
  <si>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</si>
  <si>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</si>
  <si>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</si>
  <si>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</si>
  <si>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</si>
  <si>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</si>
  <si>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</si>
  <si>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</si>
  <si>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</si>
  <si>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</si>
  <si>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</si>
  <si>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</si>
  <si>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</si>
  <si>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</si>
  <si>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</si>
  <si>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</si>
  <si>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Cl</t>
  </si>
  <si>
    <t>CaO</t>
  </si>
  <si>
    <t>TiO2</t>
  </si>
  <si>
    <t>Cr2O3</t>
  </si>
  <si>
    <t>MnO</t>
  </si>
  <si>
    <t>Fe2O3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</si>
  <si>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</si>
  <si>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</si>
  <si>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</si>
  <si>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</si>
  <si>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</si>
  <si>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</si>
  <si>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</si>
  <si>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</si>
  <si>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</si>
  <si>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</si>
  <si>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</si>
  <si>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</si>
  <si>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</si>
  <si>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</si>
  <si>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</si>
  <si>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</si>
  <si>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</si>
  <si>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</si>
  <si>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</si>
  <si>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</si>
  <si>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</si>
  <si>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</si>
  <si>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</si>
  <si>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</si>
  <si>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</si>
  <si>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</si>
  <si>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</si>
  <si>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</si>
  <si>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</si>
  <si>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anor-hk</t>
  </si>
  <si>
    <t>PET</t>
  </si>
  <si>
    <t>kspar-OR1</t>
  </si>
  <si>
    <t>scap-s</t>
  </si>
  <si>
    <t>wollast</t>
  </si>
  <si>
    <t>rutile1</t>
  </si>
  <si>
    <t>chrom-s</t>
  </si>
  <si>
    <t>rhod-791</t>
  </si>
  <si>
    <t>LIF</t>
  </si>
  <si>
    <t>fayalite</t>
  </si>
  <si>
    <r>
      <t>Mg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16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</si>
  <si>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</si>
  <si>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</si>
  <si>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average</t>
  </si>
  <si>
    <t>stdev</t>
  </si>
  <si>
    <r>
      <t>Mg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16</t>
    </r>
    <r>
      <rPr>
        <sz val="14"/>
        <rFont val="Times New Roman"/>
        <family val="1"/>
      </rPr>
      <t>(Cl</t>
    </r>
    <r>
      <rPr>
        <vertAlign val="subscript"/>
        <sz val="14"/>
        <rFont val="Times New Roman"/>
        <family val="1"/>
      </rPr>
      <t>1.65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0.35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</si>
  <si>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OH by charge balance</t>
  </si>
  <si>
    <t>H*</t>
  </si>
  <si>
    <t>* = when normalizing to 22 O</t>
  </si>
  <si>
    <t>not present</t>
  </si>
  <si>
    <t>Totals*</t>
  </si>
  <si>
    <t>* = totals adjusted for Cl2=-O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</si>
</sst>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workbookViewId="0" topLeftCell="A1">
      <selection activeCell="H28" sqref="H28"/>
    </sheetView>
  </sheetViews>
  <sheetFormatPr defaultColWidth="9.00390625" defaultRowHeight="13.5"/>
  <cols>
    <col min="1" max="16384" width="5.25390625" style="1" customWidth="1"/>
  </cols>
  <sheetData>
    <row r="1" spans="2:1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71</v>
      </c>
      <c r="N3" s="1" t="s">
        <v>72</v>
      </c>
    </row>
    <row r="4" spans="1:27" ht="12.75">
      <c r="A4" s="3" t="s">
        <v>19</v>
      </c>
      <c r="B4" s="3">
        <v>35.53</v>
      </c>
      <c r="C4" s="3">
        <v>36.08</v>
      </c>
      <c r="D4" s="3">
        <v>35.9</v>
      </c>
      <c r="E4" s="3">
        <v>36.29</v>
      </c>
      <c r="F4" s="3">
        <v>36.14</v>
      </c>
      <c r="G4" s="3">
        <v>35.4</v>
      </c>
      <c r="H4" s="3">
        <v>35.52</v>
      </c>
      <c r="I4" s="3">
        <v>35.3</v>
      </c>
      <c r="J4" s="3">
        <v>35.65</v>
      </c>
      <c r="K4" s="3">
        <v>36.05</v>
      </c>
      <c r="L4" s="3"/>
      <c r="M4" s="3">
        <f>AVERAGE(B4:K4)</f>
        <v>35.786</v>
      </c>
      <c r="N4" s="3">
        <f>STDEV(B4:K4)</f>
        <v>0.34776109296142704</v>
      </c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>
      <c r="A5" s="3" t="s">
        <v>28</v>
      </c>
      <c r="B5" s="3">
        <v>23.71</v>
      </c>
      <c r="C5" s="3">
        <v>23.66</v>
      </c>
      <c r="D5" s="3">
        <v>24.23</v>
      </c>
      <c r="E5" s="3">
        <v>23.78</v>
      </c>
      <c r="F5" s="3">
        <v>23.82</v>
      </c>
      <c r="G5" s="3">
        <v>23.6</v>
      </c>
      <c r="H5" s="3">
        <v>23.33</v>
      </c>
      <c r="I5" s="3">
        <v>23.79</v>
      </c>
      <c r="J5" s="3">
        <v>23.08</v>
      </c>
      <c r="K5" s="3">
        <v>23.53</v>
      </c>
      <c r="L5" s="3"/>
      <c r="M5" s="3">
        <f>AVERAGE(B5:K5)</f>
        <v>23.653</v>
      </c>
      <c r="N5" s="3">
        <f>STDEV(B5:K5)</f>
        <v>0.30724763808878114</v>
      </c>
      <c r="O5" s="3"/>
      <c r="P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 s="3" t="s">
        <v>23</v>
      </c>
      <c r="B6" s="3">
        <v>8.49478</v>
      </c>
      <c r="C6" s="3">
        <v>8.31404</v>
      </c>
      <c r="D6" s="3">
        <v>8.391499999999999</v>
      </c>
      <c r="E6" s="3">
        <v>8.32695</v>
      </c>
      <c r="F6" s="3">
        <v>9.20483</v>
      </c>
      <c r="G6" s="3">
        <v>9.60504</v>
      </c>
      <c r="H6" s="3">
        <v>8.80462</v>
      </c>
      <c r="I6" s="3">
        <v>9.61795</v>
      </c>
      <c r="J6" s="3">
        <v>7.96547</v>
      </c>
      <c r="K6" s="3">
        <v>8.017109999999999</v>
      </c>
      <c r="L6" s="3"/>
      <c r="M6" s="3">
        <f>AVERAGE(B6:K6)</f>
        <v>8.674229</v>
      </c>
      <c r="N6" s="3">
        <f>STDEV(B6:K6)</f>
        <v>0.6102985452027764</v>
      </c>
      <c r="O6" s="3"/>
      <c r="P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1" s="6" customFormat="1" ht="12.75">
      <c r="A7" s="6" t="s">
        <v>17</v>
      </c>
      <c r="B7" s="7">
        <v>0.12</v>
      </c>
      <c r="C7" s="7">
        <v>0.18</v>
      </c>
      <c r="D7" s="7">
        <v>0.2</v>
      </c>
      <c r="E7" s="7">
        <v>0.19</v>
      </c>
      <c r="F7" s="7">
        <v>0.23</v>
      </c>
      <c r="G7" s="7">
        <v>0.23</v>
      </c>
      <c r="H7" s="7">
        <v>0.21</v>
      </c>
      <c r="I7" s="7">
        <v>0.18</v>
      </c>
      <c r="J7" s="7">
        <v>0.21</v>
      </c>
      <c r="K7" s="7">
        <v>0.28</v>
      </c>
      <c r="L7" s="7"/>
      <c r="M7" s="7">
        <f>AVERAGE(B7:K7)</f>
        <v>0.20299999999999999</v>
      </c>
      <c r="N7" s="7">
        <f>STDEV(B7:K7)</f>
        <v>0.041646661864361376</v>
      </c>
      <c r="O7" s="7" t="s">
        <v>77</v>
      </c>
      <c r="P7" s="7"/>
      <c r="Q7" s="7"/>
      <c r="R7" s="7"/>
      <c r="S7" s="7"/>
      <c r="T7" s="7"/>
      <c r="U7" s="7"/>
    </row>
    <row r="8" spans="1:21" s="6" customFormat="1" ht="12.75">
      <c r="A8" s="6" t="s">
        <v>21</v>
      </c>
      <c r="B8" s="7">
        <v>0.03</v>
      </c>
      <c r="C8" s="7">
        <v>0.06</v>
      </c>
      <c r="D8" s="7">
        <v>0.09</v>
      </c>
      <c r="E8" s="7">
        <v>0.06</v>
      </c>
      <c r="F8" s="7">
        <v>0.16</v>
      </c>
      <c r="G8" s="7">
        <v>0.24</v>
      </c>
      <c r="H8" s="7">
        <v>0.13</v>
      </c>
      <c r="I8" s="7">
        <v>0</v>
      </c>
      <c r="J8" s="7">
        <v>0.06</v>
      </c>
      <c r="K8" s="7">
        <v>0.07</v>
      </c>
      <c r="L8" s="7"/>
      <c r="M8" s="7">
        <f aca="true" t="shared" si="0" ref="M5:M16">AVERAGE(B8:K8)</f>
        <v>0.09000000000000001</v>
      </c>
      <c r="N8" s="7">
        <f aca="true" t="shared" si="1" ref="N5:N16">STDEV(B8:K8)</f>
        <v>0.06976149845485448</v>
      </c>
      <c r="O8" s="7" t="s">
        <v>77</v>
      </c>
      <c r="P8" s="7"/>
      <c r="Q8" s="7"/>
      <c r="R8" s="7"/>
      <c r="S8" s="7"/>
      <c r="T8" s="7"/>
      <c r="U8" s="7"/>
    </row>
    <row r="9" spans="1:21" s="6" customFormat="1" ht="12.75">
      <c r="A9" s="6" t="s">
        <v>20</v>
      </c>
      <c r="B9" s="7">
        <v>0.03</v>
      </c>
      <c r="C9" s="7">
        <v>0.03</v>
      </c>
      <c r="D9" s="7">
        <v>0.02</v>
      </c>
      <c r="E9" s="7">
        <v>0.01</v>
      </c>
      <c r="F9" s="7">
        <v>0.04</v>
      </c>
      <c r="G9" s="7">
        <v>0.02</v>
      </c>
      <c r="H9" s="7">
        <v>0.02</v>
      </c>
      <c r="I9" s="7">
        <v>0</v>
      </c>
      <c r="J9" s="7">
        <v>0</v>
      </c>
      <c r="K9" s="7">
        <v>0.03</v>
      </c>
      <c r="L9" s="7"/>
      <c r="M9" s="7">
        <f t="shared" si="0"/>
        <v>0.019999999999999997</v>
      </c>
      <c r="N9" s="7">
        <f t="shared" si="1"/>
        <v>0.013333333333333336</v>
      </c>
      <c r="O9" s="7" t="s">
        <v>77</v>
      </c>
      <c r="P9" s="7"/>
      <c r="Q9" s="7"/>
      <c r="R9" s="7"/>
      <c r="S9" s="7"/>
      <c r="T9" s="7"/>
      <c r="U9" s="7"/>
    </row>
    <row r="10" spans="1:21" s="6" customFormat="1" ht="12.75">
      <c r="A10" s="6" t="s">
        <v>27</v>
      </c>
      <c r="B10" s="7">
        <v>0</v>
      </c>
      <c r="C10" s="7">
        <v>0.02</v>
      </c>
      <c r="D10" s="7">
        <v>0</v>
      </c>
      <c r="E10" s="7">
        <v>0.02</v>
      </c>
      <c r="F10" s="7">
        <v>0.01</v>
      </c>
      <c r="G10" s="7">
        <v>0.03</v>
      </c>
      <c r="H10" s="7">
        <v>0.05</v>
      </c>
      <c r="I10" s="7">
        <v>0</v>
      </c>
      <c r="J10" s="7">
        <v>0.03</v>
      </c>
      <c r="K10" s="7">
        <v>0</v>
      </c>
      <c r="L10" s="7"/>
      <c r="M10" s="7">
        <f t="shared" si="0"/>
        <v>0.016</v>
      </c>
      <c r="N10" s="7">
        <f t="shared" si="1"/>
        <v>0.017126976771553504</v>
      </c>
      <c r="O10" s="7" t="s">
        <v>77</v>
      </c>
      <c r="P10" s="7"/>
      <c r="Q10" s="7"/>
      <c r="R10" s="7"/>
      <c r="S10" s="7"/>
      <c r="T10" s="7"/>
      <c r="U10" s="7"/>
    </row>
    <row r="11" spans="1:21" s="6" customFormat="1" ht="12.75">
      <c r="A11" s="6" t="s">
        <v>18</v>
      </c>
      <c r="B11" s="7">
        <v>0.03</v>
      </c>
      <c r="C11" s="7">
        <v>0</v>
      </c>
      <c r="D11" s="7">
        <v>0.02</v>
      </c>
      <c r="E11" s="7">
        <v>0</v>
      </c>
      <c r="F11" s="7">
        <v>0</v>
      </c>
      <c r="G11" s="7">
        <v>0</v>
      </c>
      <c r="H11" s="7">
        <v>0</v>
      </c>
      <c r="I11" s="7">
        <v>0.02</v>
      </c>
      <c r="J11" s="7">
        <v>0.01</v>
      </c>
      <c r="K11" s="7">
        <v>0</v>
      </c>
      <c r="L11" s="7"/>
      <c r="M11" s="7">
        <f t="shared" si="0"/>
        <v>0.008</v>
      </c>
      <c r="N11" s="7">
        <f t="shared" si="1"/>
        <v>0.011352924243950934</v>
      </c>
      <c r="O11" s="7" t="s">
        <v>77</v>
      </c>
      <c r="P11" s="7"/>
      <c r="Q11" s="7"/>
      <c r="R11" s="7"/>
      <c r="S11" s="7"/>
      <c r="T11" s="7"/>
      <c r="U11" s="7"/>
    </row>
    <row r="12" spans="1:21" s="6" customFormat="1" ht="12.75">
      <c r="A12" s="6" t="s">
        <v>25</v>
      </c>
      <c r="B12" s="7">
        <v>0</v>
      </c>
      <c r="C12" s="7">
        <v>0</v>
      </c>
      <c r="D12" s="7">
        <v>0.01</v>
      </c>
      <c r="E12" s="7">
        <v>0.03</v>
      </c>
      <c r="F12" s="7">
        <v>0</v>
      </c>
      <c r="G12" s="7">
        <v>0</v>
      </c>
      <c r="H12" s="7">
        <v>0</v>
      </c>
      <c r="I12" s="7">
        <v>0.02</v>
      </c>
      <c r="J12" s="7">
        <v>0.02</v>
      </c>
      <c r="K12" s="7">
        <v>0.03</v>
      </c>
      <c r="L12" s="7"/>
      <c r="M12" s="7">
        <f t="shared" si="0"/>
        <v>0.011</v>
      </c>
      <c r="N12" s="7">
        <f t="shared" si="1"/>
        <v>0.01286683937707919</v>
      </c>
      <c r="O12" s="7" t="s">
        <v>77</v>
      </c>
      <c r="P12" s="7"/>
      <c r="Q12" s="7"/>
      <c r="R12" s="7"/>
      <c r="S12" s="7"/>
      <c r="T12" s="7"/>
      <c r="U12" s="7"/>
    </row>
    <row r="13" spans="1:21" s="6" customFormat="1" ht="12.75">
      <c r="A13" s="6" t="s">
        <v>26</v>
      </c>
      <c r="B13" s="7">
        <v>0</v>
      </c>
      <c r="C13" s="7">
        <v>0</v>
      </c>
      <c r="D13" s="7">
        <v>0</v>
      </c>
      <c r="E13" s="7">
        <v>0.01</v>
      </c>
      <c r="F13" s="7">
        <v>0</v>
      </c>
      <c r="G13" s="7">
        <v>0</v>
      </c>
      <c r="H13" s="7">
        <v>0.02</v>
      </c>
      <c r="I13" s="7">
        <v>0.01</v>
      </c>
      <c r="J13" s="7">
        <v>0</v>
      </c>
      <c r="K13" s="7">
        <v>0.03</v>
      </c>
      <c r="L13" s="7"/>
      <c r="M13" s="7">
        <f t="shared" si="0"/>
        <v>0.007000000000000001</v>
      </c>
      <c r="N13" s="7">
        <f t="shared" si="1"/>
        <v>0.010593499054713802</v>
      </c>
      <c r="O13" s="7" t="s">
        <v>77</v>
      </c>
      <c r="P13" s="7"/>
      <c r="Q13" s="7"/>
      <c r="R13" s="7"/>
      <c r="S13" s="7"/>
      <c r="T13" s="7"/>
      <c r="U13" s="7"/>
    </row>
    <row r="14" spans="1:21" s="6" customFormat="1" ht="12.75">
      <c r="A14" s="6" t="s">
        <v>22</v>
      </c>
      <c r="B14" s="7">
        <v>0.02</v>
      </c>
      <c r="C14" s="7">
        <v>0.02</v>
      </c>
      <c r="D14" s="7">
        <v>0</v>
      </c>
      <c r="E14" s="7">
        <v>0</v>
      </c>
      <c r="F14" s="7">
        <v>0.01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/>
      <c r="M14" s="7">
        <f t="shared" si="0"/>
        <v>0.005</v>
      </c>
      <c r="N14" s="7">
        <f t="shared" si="1"/>
        <v>0.008498365855987974</v>
      </c>
      <c r="O14" s="7" t="s">
        <v>77</v>
      </c>
      <c r="P14" s="7"/>
      <c r="Q14" s="7"/>
      <c r="R14" s="7"/>
      <c r="S14" s="7"/>
      <c r="T14" s="7"/>
      <c r="U14" s="7"/>
    </row>
    <row r="15" spans="1:21" s="6" customFormat="1" ht="12.75">
      <c r="A15" s="6" t="s">
        <v>24</v>
      </c>
      <c r="B15" s="7">
        <v>0.01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0.01</v>
      </c>
      <c r="I15" s="7">
        <v>0</v>
      </c>
      <c r="J15" s="7">
        <v>0</v>
      </c>
      <c r="K15" s="7">
        <v>0.01</v>
      </c>
      <c r="L15" s="7"/>
      <c r="M15" s="7">
        <f t="shared" si="0"/>
        <v>0.003</v>
      </c>
      <c r="N15" s="7">
        <f t="shared" si="1"/>
        <v>0.00483045891539648</v>
      </c>
      <c r="O15" s="7" t="s">
        <v>77</v>
      </c>
      <c r="P15" s="7"/>
      <c r="Q15" s="7"/>
      <c r="R15" s="7"/>
      <c r="S15" s="7"/>
      <c r="T15" s="7"/>
      <c r="U15" s="7"/>
    </row>
    <row r="16" spans="1:21" ht="12.75">
      <c r="A16" s="1" t="s">
        <v>78</v>
      </c>
      <c r="B16" s="3">
        <v>65.82</v>
      </c>
      <c r="C16" s="3">
        <v>66.18</v>
      </c>
      <c r="D16" s="3">
        <v>66.63</v>
      </c>
      <c r="E16" s="3">
        <v>66.52</v>
      </c>
      <c r="F16" s="3">
        <v>67.09</v>
      </c>
      <c r="G16" s="3">
        <v>66.44</v>
      </c>
      <c r="H16" s="3">
        <v>65.67</v>
      </c>
      <c r="I16" s="3">
        <v>66.54</v>
      </c>
      <c r="J16" s="3">
        <v>64.9</v>
      </c>
      <c r="K16" s="3">
        <v>65.79</v>
      </c>
      <c r="L16" s="3"/>
      <c r="M16" s="3">
        <f t="shared" si="0"/>
        <v>66.15799999999999</v>
      </c>
      <c r="N16" s="3">
        <f t="shared" si="1"/>
        <v>0.6252786045714672</v>
      </c>
      <c r="O16" s="3"/>
      <c r="P16" s="3"/>
      <c r="Q16" s="3"/>
      <c r="R16" s="3"/>
      <c r="S16" s="3"/>
      <c r="T16" s="3"/>
      <c r="U16" s="3"/>
    </row>
    <row r="17" spans="1:21" ht="12.75">
      <c r="A17" s="1" t="s">
        <v>79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1" t="s">
        <v>30</v>
      </c>
      <c r="B19" s="3" t="s">
        <v>31</v>
      </c>
      <c r="C19" s="3" t="s">
        <v>32</v>
      </c>
      <c r="D19" s="3" t="s">
        <v>33</v>
      </c>
      <c r="E19" s="3">
        <v>9</v>
      </c>
      <c r="F19" s="3" t="s">
        <v>34</v>
      </c>
      <c r="G19" s="3"/>
      <c r="H19" s="3"/>
      <c r="I19" s="3"/>
      <c r="J19" s="3"/>
      <c r="K19" s="3"/>
      <c r="L19" s="3"/>
      <c r="M19" s="1" t="s">
        <v>71</v>
      </c>
      <c r="N19" s="1" t="s">
        <v>72</v>
      </c>
      <c r="O19" s="3"/>
      <c r="P19" s="3"/>
      <c r="Q19" s="3"/>
      <c r="R19" s="3"/>
      <c r="S19" s="3"/>
      <c r="T19" s="3"/>
      <c r="U19" s="3"/>
    </row>
    <row r="20" spans="1:18" ht="12.75">
      <c r="A20" s="1" t="s">
        <v>36</v>
      </c>
      <c r="B20" s="2">
        <v>5.978980657194884</v>
      </c>
      <c r="C20" s="2">
        <v>6.0139455892857425</v>
      </c>
      <c r="D20" s="2">
        <v>5.9561900918086845</v>
      </c>
      <c r="E20" s="2">
        <v>6.015430912950756</v>
      </c>
      <c r="F20" s="2">
        <v>6.003804432976388</v>
      </c>
      <c r="G20" s="2">
        <v>5.980956383868565</v>
      </c>
      <c r="H20" s="2">
        <v>6.0107581828174235</v>
      </c>
      <c r="I20" s="2">
        <v>5.959154323669979</v>
      </c>
      <c r="J20" s="2">
        <v>6.039489929204134</v>
      </c>
      <c r="K20" s="2">
        <v>6.023272036038116</v>
      </c>
      <c r="L20" s="2"/>
      <c r="M20" s="2">
        <f>AVERAGE(B20:K20)</f>
        <v>5.998198253981467</v>
      </c>
      <c r="N20" s="2">
        <f>STDEV(B20:K20)</f>
        <v>0.027935507957178196</v>
      </c>
      <c r="O20" s="5">
        <v>6</v>
      </c>
      <c r="P20" s="2"/>
      <c r="Q20" s="3"/>
      <c r="R20" s="3"/>
    </row>
    <row r="21" spans="1:18" ht="12.75">
      <c r="A21" s="1" t="s">
        <v>44</v>
      </c>
      <c r="B21" s="2">
        <v>2.01401289520341</v>
      </c>
      <c r="C21" s="2">
        <v>1.9907029404761714</v>
      </c>
      <c r="D21" s="2">
        <v>2.0292066054608777</v>
      </c>
      <c r="E21" s="2">
        <v>1.9897127246994954</v>
      </c>
      <c r="F21" s="2">
        <v>1.9974637113490752</v>
      </c>
      <c r="G21" s="2">
        <v>2.0126957440876234</v>
      </c>
      <c r="H21" s="2">
        <v>1.9928278781217177</v>
      </c>
      <c r="I21" s="2">
        <v>2.027230450886681</v>
      </c>
      <c r="J21" s="2">
        <v>1.9736733805305768</v>
      </c>
      <c r="K21" s="2">
        <v>1.9844853093079224</v>
      </c>
      <c r="L21" s="2"/>
      <c r="M21" s="2">
        <f>AVERAGE(B21:K21)</f>
        <v>2.0012011640123553</v>
      </c>
      <c r="N21" s="2">
        <f>STDEV(B21:K21)</f>
        <v>0.018623671971496877</v>
      </c>
      <c r="O21" s="5">
        <v>2</v>
      </c>
      <c r="P21" s="2"/>
      <c r="Q21" s="3"/>
      <c r="R21" s="3"/>
    </row>
    <row r="22" spans="1:18" ht="12.75">
      <c r="A22" s="1" t="s">
        <v>23</v>
      </c>
      <c r="B22" s="2">
        <v>1.6251266844170027</v>
      </c>
      <c r="C22" s="2">
        <v>1.575463042670114</v>
      </c>
      <c r="D22" s="2">
        <v>1.5827664822220389</v>
      </c>
      <c r="E22" s="2">
        <v>1.5691659536348157</v>
      </c>
      <c r="F22" s="2">
        <v>1.7384303910860657</v>
      </c>
      <c r="G22" s="2">
        <v>1.8448866819395462</v>
      </c>
      <c r="H22" s="2">
        <v>1.6938309369867686</v>
      </c>
      <c r="I22" s="2">
        <v>1.8458465182920136</v>
      </c>
      <c r="J22" s="2">
        <v>1.534105680893366</v>
      </c>
      <c r="K22" s="2">
        <v>1.522818682194463</v>
      </c>
      <c r="L22" s="2"/>
      <c r="M22" s="2">
        <f>AVERAGE(B22:K22)</f>
        <v>1.6532441054336193</v>
      </c>
      <c r="N22" s="2">
        <f>STDEV(B22:K22)</f>
        <v>0.12147612020898137</v>
      </c>
      <c r="O22" s="5">
        <v>1.65</v>
      </c>
      <c r="P22" s="2"/>
      <c r="Q22" s="3"/>
      <c r="R22" s="3"/>
    </row>
    <row r="23" spans="1:21" ht="12.75">
      <c r="A23" s="1" t="s">
        <v>29</v>
      </c>
      <c r="B23" s="3">
        <f>SUM(B20:B22)</f>
        <v>9.618120236815297</v>
      </c>
      <c r="C23" s="3">
        <f aca="true" t="shared" si="2" ref="C23:K23">SUM(C20:C22)</f>
        <v>9.580111572432028</v>
      </c>
      <c r="D23" s="3">
        <f t="shared" si="2"/>
        <v>9.568163179491602</v>
      </c>
      <c r="E23" s="3">
        <f t="shared" si="2"/>
        <v>9.574309591285067</v>
      </c>
      <c r="F23" s="3">
        <f t="shared" si="2"/>
        <v>9.739698535411529</v>
      </c>
      <c r="G23" s="3">
        <f t="shared" si="2"/>
        <v>9.838538809895734</v>
      </c>
      <c r="H23" s="3">
        <f t="shared" si="2"/>
        <v>9.697416997925911</v>
      </c>
      <c r="I23" s="3">
        <f t="shared" si="2"/>
        <v>9.832231292848673</v>
      </c>
      <c r="J23" s="3">
        <f t="shared" si="2"/>
        <v>9.547268990628076</v>
      </c>
      <c r="K23" s="3">
        <f t="shared" si="2"/>
        <v>9.530576027540501</v>
      </c>
      <c r="L23" s="3"/>
      <c r="M23" s="2">
        <f>AVERAGE(B23:K23)</f>
        <v>9.652643523427441</v>
      </c>
      <c r="N23" s="2">
        <f>STDEV(B23:K23)</f>
        <v>0.11648662487457329</v>
      </c>
      <c r="O23" s="3"/>
      <c r="P23" s="3"/>
      <c r="Q23" s="3"/>
      <c r="R23" s="3"/>
      <c r="S23" s="3"/>
      <c r="T23" s="3"/>
      <c r="U23" s="3"/>
    </row>
    <row r="24" spans="2:21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"/>
      <c r="N24" s="2"/>
      <c r="O24" s="3"/>
      <c r="P24" s="3"/>
      <c r="Q24" s="3"/>
      <c r="R24" s="3"/>
      <c r="S24" s="3"/>
      <c r="T24" s="3"/>
      <c r="U24" s="3"/>
    </row>
    <row r="25" spans="1:21" ht="12.75">
      <c r="A25" s="1" t="s">
        <v>75</v>
      </c>
      <c r="B25" s="3">
        <v>25.89145582439867</v>
      </c>
      <c r="C25" s="3">
        <v>25.67669971891019</v>
      </c>
      <c r="D25" s="3">
        <v>25.4834769459993</v>
      </c>
      <c r="E25" s="3">
        <v>25.50902773573402</v>
      </c>
      <c r="F25" s="3">
        <v>25.348418481490587</v>
      </c>
      <c r="G25" s="3">
        <v>25.738782230524492</v>
      </c>
      <c r="H25" s="3">
        <v>25.997506607453314</v>
      </c>
      <c r="I25" s="3">
        <v>25.69809905005394</v>
      </c>
      <c r="J25" s="3">
        <v>26.244777546969537</v>
      </c>
      <c r="K25" s="3">
        <v>25.8245899728199</v>
      </c>
      <c r="L25" s="3"/>
      <c r="M25" s="2">
        <f>AVERAGE(B25:K25)</f>
        <v>25.741283411435397</v>
      </c>
      <c r="N25" s="2">
        <f>STDEV(B25:K25)</f>
        <v>0.2644575856538341</v>
      </c>
      <c r="O25" s="3">
        <v>25.7</v>
      </c>
      <c r="P25" s="3"/>
      <c r="Q25" s="3"/>
      <c r="R25" s="3"/>
      <c r="S25" s="3"/>
      <c r="T25" s="3"/>
      <c r="U25" s="3"/>
    </row>
    <row r="26" spans="1:21" ht="12.75">
      <c r="A26" s="1" t="s">
        <v>76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"/>
      <c r="N26" s="2"/>
      <c r="O26" s="3"/>
      <c r="P26" s="3"/>
      <c r="Q26" s="3"/>
      <c r="R26" s="3"/>
      <c r="S26" s="3"/>
      <c r="T26" s="3"/>
      <c r="U26" s="3"/>
    </row>
    <row r="27" spans="2:21" ht="23.25">
      <c r="B27" s="3"/>
      <c r="C27" s="3"/>
      <c r="D27" s="3"/>
      <c r="E27" s="3" t="s">
        <v>69</v>
      </c>
      <c r="F27" s="3"/>
      <c r="G27" s="3"/>
      <c r="H27" s="4" t="s">
        <v>68</v>
      </c>
      <c r="I27" s="3"/>
      <c r="J27" s="3"/>
      <c r="K27" s="3"/>
      <c r="L27" s="3"/>
      <c r="M27" s="3"/>
      <c r="N27" s="3"/>
      <c r="P27" s="3"/>
      <c r="Q27" s="3"/>
      <c r="R27" s="3"/>
      <c r="S27" s="3"/>
      <c r="T27" s="3"/>
      <c r="U27" s="3"/>
    </row>
    <row r="28" spans="5:17" ht="23.25">
      <c r="E28" s="1" t="s">
        <v>70</v>
      </c>
      <c r="H28" s="4" t="s">
        <v>73</v>
      </c>
      <c r="P28" s="3"/>
      <c r="Q28" s="1" t="s">
        <v>74</v>
      </c>
    </row>
    <row r="29" spans="8:16" ht="18.75">
      <c r="H29" s="4"/>
      <c r="P29" s="3"/>
    </row>
    <row r="30" spans="1:8" ht="12.75">
      <c r="A30" s="1" t="s">
        <v>45</v>
      </c>
      <c r="B30" s="1" t="s">
        <v>46</v>
      </c>
      <c r="C30" s="1" t="s">
        <v>47</v>
      </c>
      <c r="D30" s="1" t="s">
        <v>48</v>
      </c>
      <c r="E30" s="1" t="s">
        <v>49</v>
      </c>
      <c r="F30" s="1" t="s">
        <v>50</v>
      </c>
      <c r="G30" s="1" t="s">
        <v>51</v>
      </c>
      <c r="H30" s="1" t="s">
        <v>52</v>
      </c>
    </row>
    <row r="31" spans="1:8" ht="12.75">
      <c r="A31" s="1" t="s">
        <v>53</v>
      </c>
      <c r="B31" s="1" t="s">
        <v>17</v>
      </c>
      <c r="C31" s="1" t="s">
        <v>54</v>
      </c>
      <c r="D31" s="1">
        <v>20</v>
      </c>
      <c r="E31" s="1">
        <v>10</v>
      </c>
      <c r="F31" s="1">
        <v>800</v>
      </c>
      <c r="G31" s="1">
        <v>-800</v>
      </c>
      <c r="H31" s="1" t="s">
        <v>55</v>
      </c>
    </row>
    <row r="32" spans="1:8" ht="12.75">
      <c r="A32" s="1" t="s">
        <v>53</v>
      </c>
      <c r="B32" s="1" t="s">
        <v>35</v>
      </c>
      <c r="C32" s="1" t="s">
        <v>54</v>
      </c>
      <c r="D32" s="1">
        <v>20</v>
      </c>
      <c r="E32" s="1">
        <v>10</v>
      </c>
      <c r="F32" s="1">
        <v>600</v>
      </c>
      <c r="G32" s="1">
        <v>-600</v>
      </c>
      <c r="H32" s="1" t="s">
        <v>56</v>
      </c>
    </row>
    <row r="33" spans="1:8" ht="12.75">
      <c r="A33" s="1" t="s">
        <v>53</v>
      </c>
      <c r="B33" s="1" t="s">
        <v>38</v>
      </c>
      <c r="C33" s="1" t="s">
        <v>54</v>
      </c>
      <c r="D33" s="1">
        <v>20</v>
      </c>
      <c r="E33" s="1">
        <v>10</v>
      </c>
      <c r="F33" s="1">
        <v>600</v>
      </c>
      <c r="G33" s="1">
        <v>-601</v>
      </c>
      <c r="H33" s="1" t="s">
        <v>57</v>
      </c>
    </row>
    <row r="34" spans="1:8" ht="12.75">
      <c r="A34" s="1" t="s">
        <v>53</v>
      </c>
      <c r="B34" s="1" t="s">
        <v>36</v>
      </c>
      <c r="C34" s="1" t="s">
        <v>54</v>
      </c>
      <c r="D34" s="1">
        <v>20</v>
      </c>
      <c r="E34" s="1">
        <v>10</v>
      </c>
      <c r="F34" s="1">
        <v>600</v>
      </c>
      <c r="G34" s="1">
        <v>-601</v>
      </c>
      <c r="H34" s="1" t="s">
        <v>57</v>
      </c>
    </row>
    <row r="35" spans="1:8" ht="12.75">
      <c r="A35" s="1" t="s">
        <v>53</v>
      </c>
      <c r="B35" s="1" t="s">
        <v>37</v>
      </c>
      <c r="C35" s="1" t="s">
        <v>54</v>
      </c>
      <c r="D35" s="1">
        <v>20</v>
      </c>
      <c r="E35" s="1">
        <v>10</v>
      </c>
      <c r="F35" s="1">
        <v>600</v>
      </c>
      <c r="G35" s="1">
        <v>-600</v>
      </c>
      <c r="H35" s="1" t="s">
        <v>58</v>
      </c>
    </row>
    <row r="36" spans="1:8" ht="12.75">
      <c r="A36" s="1" t="s">
        <v>59</v>
      </c>
      <c r="B36" s="1" t="s">
        <v>39</v>
      </c>
      <c r="C36" s="1" t="s">
        <v>54</v>
      </c>
      <c r="D36" s="1">
        <v>20</v>
      </c>
      <c r="E36" s="1">
        <v>10</v>
      </c>
      <c r="F36" s="1">
        <v>600</v>
      </c>
      <c r="G36" s="1">
        <v>-600</v>
      </c>
      <c r="H36" s="1" t="s">
        <v>60</v>
      </c>
    </row>
    <row r="37" spans="1:8" ht="12.75">
      <c r="A37" s="1" t="s">
        <v>59</v>
      </c>
      <c r="B37" s="1" t="s">
        <v>23</v>
      </c>
      <c r="C37" s="1" t="s">
        <v>54</v>
      </c>
      <c r="D37" s="1">
        <v>20</v>
      </c>
      <c r="E37" s="1">
        <v>10</v>
      </c>
      <c r="F37" s="1">
        <v>250</v>
      </c>
      <c r="G37" s="1">
        <v>-250</v>
      </c>
      <c r="H37" s="1" t="s">
        <v>61</v>
      </c>
    </row>
    <row r="38" spans="1:8" ht="12.75">
      <c r="A38" s="1" t="s">
        <v>59</v>
      </c>
      <c r="B38" s="1" t="s">
        <v>40</v>
      </c>
      <c r="C38" s="1" t="s">
        <v>54</v>
      </c>
      <c r="D38" s="1">
        <v>20</v>
      </c>
      <c r="E38" s="1">
        <v>10</v>
      </c>
      <c r="F38" s="1">
        <v>600</v>
      </c>
      <c r="G38" s="1">
        <v>-600</v>
      </c>
      <c r="H38" s="1" t="s">
        <v>62</v>
      </c>
    </row>
    <row r="39" spans="1:8" ht="12.75">
      <c r="A39" s="1" t="s">
        <v>59</v>
      </c>
      <c r="B39" s="1" t="s">
        <v>41</v>
      </c>
      <c r="C39" s="1" t="s">
        <v>54</v>
      </c>
      <c r="D39" s="1">
        <v>20</v>
      </c>
      <c r="E39" s="1">
        <v>10</v>
      </c>
      <c r="F39" s="1">
        <v>600</v>
      </c>
      <c r="G39" s="1">
        <v>-600</v>
      </c>
      <c r="H39" s="1" t="s">
        <v>63</v>
      </c>
    </row>
    <row r="40" spans="1:8" ht="12.75">
      <c r="A40" s="1" t="s">
        <v>59</v>
      </c>
      <c r="B40" s="1" t="s">
        <v>42</v>
      </c>
      <c r="C40" s="1" t="s">
        <v>54</v>
      </c>
      <c r="D40" s="1">
        <v>20</v>
      </c>
      <c r="E40" s="1">
        <v>10</v>
      </c>
      <c r="F40" s="1">
        <v>600</v>
      </c>
      <c r="G40" s="1">
        <v>-600</v>
      </c>
      <c r="H40" s="1" t="s">
        <v>64</v>
      </c>
    </row>
    <row r="41" spans="1:8" ht="12.75">
      <c r="A41" s="1" t="s">
        <v>59</v>
      </c>
      <c r="B41" s="1" t="s">
        <v>43</v>
      </c>
      <c r="C41" s="1" t="s">
        <v>54</v>
      </c>
      <c r="D41" s="1">
        <v>20</v>
      </c>
      <c r="E41" s="1">
        <v>10</v>
      </c>
      <c r="F41" s="1">
        <v>600</v>
      </c>
      <c r="G41" s="1">
        <v>-600</v>
      </c>
      <c r="H41" s="1" t="s">
        <v>65</v>
      </c>
    </row>
    <row r="42" spans="1:8" ht="12.75">
      <c r="A42" s="1" t="s">
        <v>66</v>
      </c>
      <c r="B42" s="1" t="s">
        <v>44</v>
      </c>
      <c r="C42" s="1" t="s">
        <v>54</v>
      </c>
      <c r="D42" s="1">
        <v>20</v>
      </c>
      <c r="E42" s="1">
        <v>10</v>
      </c>
      <c r="F42" s="1">
        <v>500</v>
      </c>
      <c r="G42" s="1">
        <v>-500</v>
      </c>
      <c r="H42" s="1" t="s">
        <v>67</v>
      </c>
    </row>
    <row r="45" spans="2:18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2008-02-26T00:05:22Z</dcterms:created>
  <dcterms:modified xsi:type="dcterms:W3CDTF">2008-02-26T00:11:07Z</dcterms:modified>
  <cp:category/>
  <cp:version/>
  <cp:contentType/>
  <cp:contentStatus/>
</cp:coreProperties>
</file>