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<sst xmlns="http://schemas.openxmlformats.org/spreadsheetml/2006/main" count="40" uniqueCount="33">
  <si>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Weight%</t>
  </si>
  <si>
    <t xml:space="preserve"> </t>
  </si>
  <si>
    <t>S</t>
  </si>
  <si>
    <t>Cu</t>
  </si>
  <si>
    <t>Sb</t>
  </si>
  <si>
    <t>Ag</t>
  </si>
  <si>
    <t>Pb</t>
  </si>
  <si>
    <t>Bi</t>
  </si>
  <si>
    <t>Fe</t>
  </si>
  <si>
    <t>Total</t>
  </si>
  <si>
    <t>Average:</t>
  </si>
  <si>
    <t>Std. Dev.: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</si>
  <si>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</si>
  <si>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</si>
  <si>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</si>
  <si>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</si>
  <si>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</si>
  <si>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</si>
  <si>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</si>
  <si>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No. S atoms/formula unit:</t>
  </si>
  <si>
    <t>F =</t>
  </si>
  <si>
    <t>Ideal Cemistry:</t>
  </si>
  <si>
    <t>Measured Chemistry:</t>
  </si>
  <si>
    <t>R070669 Kobellite</t>
  </si>
  <si>
    <t xml:space="preserve">Standard Name :   </t>
  </si>
  <si>
    <t xml:space="preserve"> S , Pb On galena2 </t>
  </si>
  <si>
    <t xml:space="preserve"> Sb On stibnite1 </t>
  </si>
  <si>
    <t xml:space="preserve"> Ag, Bi On AgBiS2 </t>
  </si>
  <si>
    <t xml:space="preserve">Column Conditions :  Cond 1 : 20keV 20nA  </t>
  </si>
  <si>
    <t xml:space="preserve">Beam Size :  20 µm </t>
  </si>
  <si>
    <t xml:space="preserve"> Cu, Fe On chalcopyrite </t>
  </si>
  <si>
    <r>
      <rPr>
        <b/>
        <sz val="14"/>
        <color indexed="8"/>
        <rFont val="Calibri"/>
        <family val="2"/>
      </rPr>
      <t>Pb</t>
    </r>
    <r>
      <rPr>
        <b/>
        <vertAlign val="subscript"/>
        <sz val="14"/>
        <color indexed="8"/>
        <rFont val="Calibri"/>
        <family val="2"/>
      </rPr>
      <t>11</t>
    </r>
    <r>
      <rPr>
        <b/>
        <sz val="14"/>
        <color indexed="8"/>
        <rFont val="Calibri"/>
        <family val="2"/>
      </rPr>
      <t>(Cu,Fe)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(Bi, Sb)</t>
    </r>
    <r>
      <rPr>
        <b/>
        <vertAlign val="subscript"/>
        <sz val="14"/>
        <color indexed="8"/>
        <rFont val="Calibri"/>
        <family val="2"/>
      </rPr>
      <t>15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35</t>
    </r>
  </si>
  <si>
    <r>
      <t>(Pb</t>
    </r>
    <r>
      <rPr>
        <b/>
        <vertAlign val="subscript"/>
        <sz val="14"/>
        <color indexed="8"/>
        <rFont val="Calibri"/>
        <family val="2"/>
      </rPr>
      <t>9.66</t>
    </r>
    <r>
      <rPr>
        <b/>
        <sz val="14"/>
        <color indexed="8"/>
        <rFont val="Calibri"/>
        <family val="2"/>
      </rPr>
      <t>Ag</t>
    </r>
    <r>
      <rPr>
        <b/>
        <vertAlign val="subscript"/>
        <sz val="14"/>
        <color indexed="8"/>
        <rFont val="Calibri"/>
        <family val="2"/>
      </rPr>
      <t>0.25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0.94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Σ=10.85</t>
    </r>
    <r>
      <rPr>
        <b/>
        <sz val="14"/>
        <color indexed="8"/>
        <rFont val="Calibri"/>
        <family val="2"/>
      </rPr>
      <t>(Cu</t>
    </r>
    <r>
      <rPr>
        <b/>
        <vertAlign val="subscript"/>
        <sz val="14"/>
        <color indexed="8"/>
        <rFont val="Calibri"/>
        <family val="2"/>
      </rPr>
      <t>1.40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0.61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Σ=2.01</t>
    </r>
    <r>
      <rPr>
        <b/>
        <sz val="14"/>
        <color indexed="8"/>
        <rFont val="Calibri"/>
        <family val="2"/>
      </rPr>
      <t>(Sb</t>
    </r>
    <r>
      <rPr>
        <b/>
        <vertAlign val="subscript"/>
        <sz val="14"/>
        <color indexed="8"/>
        <rFont val="Calibri"/>
        <family val="2"/>
      </rPr>
      <t>7.71</t>
    </r>
    <r>
      <rPr>
        <b/>
        <sz val="14"/>
        <color indexed="8"/>
        <rFont val="Calibri"/>
        <family val="2"/>
      </rPr>
      <t>Bi</t>
    </r>
    <r>
      <rPr>
        <b/>
        <vertAlign val="subscript"/>
        <sz val="14"/>
        <color indexed="8"/>
        <rFont val="Calibri"/>
        <family val="2"/>
      </rPr>
      <t>7.29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Σ=15.00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35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</si>
</sst>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28">
      <selection activeCell="G45" sqref="G45"/>
    </sheetView>
  </sheetViews>
  <sheetFormatPr defaultColWidth="9.140625" defaultRowHeight="15"/>
  <sheetData>
    <row r="1" ht="15">
      <c r="B1" t="s">
        <v>23</v>
      </c>
    </row>
    <row r="3" spans="2:9" ht="15">
      <c r="B3" t="s">
        <v>0</v>
      </c>
      <c r="I3" t="s">
        <v>1</v>
      </c>
    </row>
    <row r="4" spans="2:9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</row>
    <row r="5" spans="2:9" ht="15">
      <c r="B5">
        <v>18.53769</v>
      </c>
      <c r="C5">
        <v>1.460422</v>
      </c>
      <c r="D5">
        <v>15.48263</v>
      </c>
      <c r="E5">
        <v>0.392834</v>
      </c>
      <c r="F5">
        <v>33.18797</v>
      </c>
      <c r="G5">
        <v>28.39914</v>
      </c>
      <c r="H5">
        <v>0.555524</v>
      </c>
      <c r="I5">
        <v>98.01623</v>
      </c>
    </row>
    <row r="6" spans="2:9" ht="15">
      <c r="B6">
        <v>18.52769</v>
      </c>
      <c r="C6">
        <v>1.469004</v>
      </c>
      <c r="D6">
        <v>15.62581</v>
      </c>
      <c r="E6">
        <v>0.445262</v>
      </c>
      <c r="F6">
        <v>32.81295</v>
      </c>
      <c r="G6">
        <v>28.29406</v>
      </c>
      <c r="H6">
        <v>0.50998</v>
      </c>
      <c r="I6">
        <v>97.68958</v>
      </c>
    </row>
    <row r="7" spans="2:9" ht="15">
      <c r="B7">
        <v>18.51854</v>
      </c>
      <c r="C7">
        <v>1.503</v>
      </c>
      <c r="D7">
        <v>15.40244</v>
      </c>
      <c r="E7">
        <v>0.464992</v>
      </c>
      <c r="F7">
        <v>33.12535</v>
      </c>
      <c r="G7">
        <v>28.13126</v>
      </c>
      <c r="H7">
        <v>0.57524</v>
      </c>
      <c r="I7">
        <v>97.72084</v>
      </c>
    </row>
    <row r="8" spans="2:9" ht="15">
      <c r="B8">
        <v>18.5478</v>
      </c>
      <c r="C8">
        <v>1.46724</v>
      </c>
      <c r="D8">
        <v>15.42988</v>
      </c>
      <c r="E8">
        <v>0.431361</v>
      </c>
      <c r="F8">
        <v>32.70115</v>
      </c>
      <c r="G8">
        <v>28.31944</v>
      </c>
      <c r="H8">
        <v>0.547489</v>
      </c>
      <c r="I8">
        <v>97.45378</v>
      </c>
    </row>
    <row r="9" spans="2:9" ht="15">
      <c r="B9">
        <v>18.46097</v>
      </c>
      <c r="C9">
        <v>1.457934</v>
      </c>
      <c r="D9">
        <v>15.53836</v>
      </c>
      <c r="E9">
        <v>0.444563</v>
      </c>
      <c r="F9">
        <v>32.68147</v>
      </c>
      <c r="G9">
        <v>28.04781</v>
      </c>
      <c r="H9">
        <v>0.579454</v>
      </c>
      <c r="I9">
        <v>97.23487</v>
      </c>
    </row>
    <row r="10" spans="2:9" ht="15">
      <c r="B10">
        <v>18.54769</v>
      </c>
      <c r="C10">
        <v>1.481499</v>
      </c>
      <c r="D10">
        <v>15.46698</v>
      </c>
      <c r="E10">
        <v>0.416115</v>
      </c>
      <c r="F10">
        <v>32.96238</v>
      </c>
      <c r="G10">
        <v>28.48767</v>
      </c>
      <c r="H10">
        <v>0.572368</v>
      </c>
      <c r="I10">
        <v>97.94522</v>
      </c>
    </row>
    <row r="11" spans="2:9" ht="15">
      <c r="B11">
        <v>18.68692</v>
      </c>
      <c r="C11">
        <v>1.495952</v>
      </c>
      <c r="D11">
        <v>15.61545</v>
      </c>
      <c r="E11">
        <v>0.436803</v>
      </c>
      <c r="F11">
        <v>32.69924</v>
      </c>
      <c r="G11">
        <v>28.25045</v>
      </c>
      <c r="H11">
        <v>0.5417</v>
      </c>
      <c r="I11">
        <v>97.72652</v>
      </c>
    </row>
    <row r="12" spans="2:9" ht="15">
      <c r="B12">
        <v>18.3904</v>
      </c>
      <c r="C12">
        <v>1.424254</v>
      </c>
      <c r="D12">
        <v>15.34523</v>
      </c>
      <c r="E12">
        <v>0.429679</v>
      </c>
      <c r="F12">
        <v>32.76703</v>
      </c>
      <c r="G12">
        <v>28.21747</v>
      </c>
      <c r="H12">
        <v>0.534543</v>
      </c>
      <c r="I12">
        <v>97.10862</v>
      </c>
    </row>
    <row r="13" spans="2:9" ht="15">
      <c r="B13">
        <v>18.0065</v>
      </c>
      <c r="C13">
        <v>1.451737</v>
      </c>
      <c r="D13">
        <v>14.87139</v>
      </c>
      <c r="E13">
        <v>0.470685</v>
      </c>
      <c r="F13">
        <v>32.77024</v>
      </c>
      <c r="G13">
        <v>28.32357</v>
      </c>
      <c r="H13">
        <v>0.564899</v>
      </c>
      <c r="I13">
        <v>96.45905</v>
      </c>
    </row>
    <row r="14" spans="2:9" ht="15">
      <c r="B14">
        <v>18.41624</v>
      </c>
      <c r="C14">
        <v>1.453716</v>
      </c>
      <c r="D14">
        <v>15.38218</v>
      </c>
      <c r="E14">
        <v>0.391849</v>
      </c>
      <c r="F14">
        <v>33.15998</v>
      </c>
      <c r="G14">
        <v>28.10303</v>
      </c>
      <c r="H14">
        <v>0.574182</v>
      </c>
      <c r="I14">
        <v>97.48119</v>
      </c>
    </row>
    <row r="15" spans="2:9" ht="15">
      <c r="B15">
        <v>18.50516</v>
      </c>
      <c r="C15">
        <v>1.474527</v>
      </c>
      <c r="D15">
        <v>15.50931</v>
      </c>
      <c r="E15">
        <v>0.428606</v>
      </c>
      <c r="F15">
        <v>33.22662</v>
      </c>
      <c r="G15">
        <v>28.83359</v>
      </c>
      <c r="H15">
        <v>0.552806</v>
      </c>
      <c r="I15">
        <v>98.53062</v>
      </c>
    </row>
    <row r="16" spans="2:9" ht="15">
      <c r="B16">
        <v>18.13507</v>
      </c>
      <c r="C16">
        <v>1.491496</v>
      </c>
      <c r="D16">
        <v>15.06962</v>
      </c>
      <c r="E16">
        <v>0.445082</v>
      </c>
      <c r="F16">
        <v>33.12242</v>
      </c>
      <c r="G16">
        <v>28.15115</v>
      </c>
      <c r="H16">
        <v>0.5493</v>
      </c>
      <c r="I16">
        <v>96.96414</v>
      </c>
    </row>
    <row r="17" spans="2:9" ht="15">
      <c r="B17">
        <v>18.6995</v>
      </c>
      <c r="C17">
        <v>1.455218</v>
      </c>
      <c r="D17">
        <v>15.68396</v>
      </c>
      <c r="E17">
        <v>0.44135</v>
      </c>
      <c r="F17">
        <v>33.1144</v>
      </c>
      <c r="G17">
        <v>28.26912</v>
      </c>
      <c r="H17">
        <v>0.546292</v>
      </c>
      <c r="I17">
        <v>98.21204</v>
      </c>
    </row>
    <row r="18" spans="2:9" ht="15">
      <c r="B18">
        <v>18.6186</v>
      </c>
      <c r="C18">
        <v>1.511516</v>
      </c>
      <c r="D18">
        <v>15.57619</v>
      </c>
      <c r="E18">
        <v>0.484825</v>
      </c>
      <c r="F18">
        <v>33.03892</v>
      </c>
      <c r="G18">
        <v>28.49112</v>
      </c>
      <c r="H18">
        <v>0.587914</v>
      </c>
      <c r="I18">
        <v>98.3091</v>
      </c>
    </row>
    <row r="19" spans="2:9" ht="15">
      <c r="B19">
        <v>18.80132</v>
      </c>
      <c r="C19">
        <v>1.497339</v>
      </c>
      <c r="D19">
        <v>15.94349</v>
      </c>
      <c r="E19">
        <v>0.441455</v>
      </c>
      <c r="F19">
        <v>33.11707</v>
      </c>
      <c r="G19">
        <v>28.57263</v>
      </c>
      <c r="H19">
        <v>0.579159</v>
      </c>
      <c r="I19">
        <v>98.95247</v>
      </c>
    </row>
    <row r="20" spans="1:8" ht="15">
      <c r="A20" t="s">
        <v>10</v>
      </c>
      <c r="B20">
        <f aca="true" t="shared" si="0" ref="B20:H20">AVERAGE(B5:B19)</f>
        <v>18.49333933333333</v>
      </c>
      <c r="C20">
        <f t="shared" si="0"/>
        <v>1.4729902666666665</v>
      </c>
      <c r="D20">
        <f t="shared" si="0"/>
        <v>15.462861333333334</v>
      </c>
      <c r="E20">
        <f t="shared" si="0"/>
        <v>0.43769740000000007</v>
      </c>
      <c r="F20">
        <f t="shared" si="0"/>
        <v>32.965812666666665</v>
      </c>
      <c r="G20">
        <f t="shared" si="0"/>
        <v>28.326100666666665</v>
      </c>
      <c r="H20">
        <f t="shared" si="0"/>
        <v>0.5580566666666668</v>
      </c>
    </row>
    <row r="21" spans="1:8" ht="15">
      <c r="A21" t="s">
        <v>11</v>
      </c>
      <c r="B21">
        <f aca="true" t="shared" si="1" ref="B21:H21">STDEV(B5:B19)</f>
        <v>0.20412142228386182</v>
      </c>
      <c r="C21">
        <f t="shared" si="1"/>
        <v>0.023709589270005937</v>
      </c>
      <c r="D21">
        <f t="shared" si="1"/>
        <v>0.25076952719472284</v>
      </c>
      <c r="E21">
        <f t="shared" si="1"/>
        <v>0.02536735706656961</v>
      </c>
      <c r="F21">
        <f t="shared" si="1"/>
        <v>0.20326882901624152</v>
      </c>
      <c r="G21">
        <f t="shared" si="1"/>
        <v>0.2060890173292636</v>
      </c>
      <c r="H21">
        <f t="shared" si="1"/>
        <v>0.020863647163245003</v>
      </c>
    </row>
    <row r="23" ht="15">
      <c r="B23" t="s">
        <v>12</v>
      </c>
    </row>
    <row r="25" spans="2:6" ht="15">
      <c r="B25" t="s">
        <v>13</v>
      </c>
      <c r="C25" t="s">
        <v>14</v>
      </c>
      <c r="D25" t="s">
        <v>15</v>
      </c>
      <c r="E25" t="s">
        <v>16</v>
      </c>
      <c r="F25" t="s">
        <v>17</v>
      </c>
    </row>
    <row r="26" spans="2:6" ht="15">
      <c r="B26" t="s">
        <v>2</v>
      </c>
      <c r="C26">
        <v>18.49</v>
      </c>
      <c r="D26">
        <v>32.064</v>
      </c>
      <c r="E26">
        <f>C26/D26</f>
        <v>0.5766591816367265</v>
      </c>
      <c r="F26" s="1">
        <f>E26*E37</f>
        <v>35</v>
      </c>
    </row>
    <row r="27" spans="2:6" ht="15">
      <c r="B27" t="s">
        <v>4</v>
      </c>
      <c r="C27">
        <v>15.46</v>
      </c>
      <c r="D27">
        <v>121.75</v>
      </c>
      <c r="E27">
        <f aca="true" t="shared" si="2" ref="E27:E32">C27/D27</f>
        <v>0.12698151950718686</v>
      </c>
      <c r="F27" s="1">
        <f>E27*E37</f>
        <v>7.707070873539503</v>
      </c>
    </row>
    <row r="28" spans="2:6" ht="15">
      <c r="B28" t="s">
        <v>5</v>
      </c>
      <c r="C28">
        <v>0.44</v>
      </c>
      <c r="D28">
        <v>107.87</v>
      </c>
      <c r="E28">
        <f t="shared" si="2"/>
        <v>0.004078983962176694</v>
      </c>
      <c r="F28" s="1">
        <f>E28*E37</f>
        <v>0.24757160420298396</v>
      </c>
    </row>
    <row r="29" spans="2:6" ht="15">
      <c r="B29" t="s">
        <v>6</v>
      </c>
      <c r="C29">
        <v>32.97</v>
      </c>
      <c r="D29">
        <v>207.19</v>
      </c>
      <c r="E29">
        <f t="shared" si="2"/>
        <v>0.1591293016072204</v>
      </c>
      <c r="F29" s="1">
        <f>E29*E37</f>
        <v>9.658262165261604</v>
      </c>
    </row>
    <row r="30" spans="2:6" ht="15">
      <c r="B30" t="s">
        <v>7</v>
      </c>
      <c r="C30">
        <v>28.33</v>
      </c>
      <c r="D30">
        <v>208.98</v>
      </c>
      <c r="E30">
        <f t="shared" si="2"/>
        <v>0.13556321179060196</v>
      </c>
      <c r="F30" s="1">
        <f>E30*E37</f>
        <v>8.227931790150631</v>
      </c>
    </row>
    <row r="31" spans="2:6" ht="15">
      <c r="B31" t="s">
        <v>3</v>
      </c>
      <c r="C31">
        <v>1.47</v>
      </c>
      <c r="D31">
        <v>63.55</v>
      </c>
      <c r="E31">
        <f>C31/D31</f>
        <v>0.023131392604248624</v>
      </c>
      <c r="F31" s="1">
        <f>E31*E37</f>
        <v>1.403946675835153</v>
      </c>
    </row>
    <row r="32" spans="2:6" ht="15">
      <c r="B32" t="s">
        <v>8</v>
      </c>
      <c r="C32">
        <v>0.56</v>
      </c>
      <c r="D32">
        <v>55.847</v>
      </c>
      <c r="E32">
        <f t="shared" si="2"/>
        <v>0.010027396279119739</v>
      </c>
      <c r="F32" s="1">
        <f>E32*E37</f>
        <v>0.6086070957425277</v>
      </c>
    </row>
    <row r="33" spans="2:3" ht="15">
      <c r="B33" t="s">
        <v>18</v>
      </c>
      <c r="C33">
        <f>SUM(C26:C32)</f>
        <v>97.72</v>
      </c>
    </row>
    <row r="35" spans="4:7" ht="15">
      <c r="D35" t="s">
        <v>19</v>
      </c>
      <c r="G35" s="2">
        <v>35</v>
      </c>
    </row>
    <row r="37" spans="4:5" ht="15">
      <c r="D37" s="3" t="s">
        <v>20</v>
      </c>
      <c r="E37">
        <f>G35/E26</f>
        <v>60.694429421308826</v>
      </c>
    </row>
    <row r="39" spans="2:5" s="4" customFormat="1" ht="20.25">
      <c r="B39" s="4" t="s">
        <v>21</v>
      </c>
      <c r="E39" s="5" t="s">
        <v>31</v>
      </c>
    </row>
    <row r="41" spans="2:5" s="4" customFormat="1" ht="20.25">
      <c r="B41" s="4" t="s">
        <v>22</v>
      </c>
      <c r="E41" s="5" t="s">
        <v>32</v>
      </c>
    </row>
    <row r="43" ht="15">
      <c r="B43" t="s">
        <v>24</v>
      </c>
    </row>
    <row r="44" ht="15">
      <c r="B44" t="s">
        <v>25</v>
      </c>
    </row>
    <row r="45" ht="15">
      <c r="B45" t="s">
        <v>30</v>
      </c>
    </row>
    <row r="46" ht="15">
      <c r="B46" t="s">
        <v>26</v>
      </c>
    </row>
    <row r="47" ht="15">
      <c r="B47" t="s">
        <v>27</v>
      </c>
    </row>
    <row r="49" ht="15">
      <c r="B49" t="s">
        <v>28</v>
      </c>
    </row>
    <row r="50" ht="15">
      <c r="B50" t="s">
        <v>29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Stan</cp:lastModifiedBy>
  <cp:lastPrinted>2011-03-02T15:42:33Z</cp:lastPrinted>
  <dcterms:created xsi:type="dcterms:W3CDTF">2011-03-01T19:47:15Z</dcterms:created>
  <dcterms:modified xsi:type="dcterms:W3CDTF">2011-03-05T22:44:51Z</dcterms:modified>
  <cp:category/>
  <cp:version/>
  <cp:contentType/>
  <cp:contentStatus/>
</cp:coreProperties>
</file>