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347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<sst xmlns="http://schemas.openxmlformats.org/spreadsheetml/2006/main" count="53" uniqueCount="32">
  <si>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Weight%</t>
  </si>
  <si>
    <t xml:space="preserve"> </t>
  </si>
  <si>
    <t>Comment</t>
  </si>
  <si>
    <t>S</t>
  </si>
  <si>
    <t>Cu</t>
  </si>
  <si>
    <t>Sb</t>
  </si>
  <si>
    <t>As</t>
  </si>
  <si>
    <t>Ag</t>
  </si>
  <si>
    <t>Total</t>
  </si>
  <si>
    <t>R060390 Luzonite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</si>
  <si>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</si>
  <si>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</si>
  <si>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</si>
  <si>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</si>
  <si>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</si>
  <si>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</si>
  <si>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</si>
  <si>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</si>
  <si>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</si>
  <si>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</si>
  <si>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</si>
  <si>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</si>
  <si>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t>Measured Chemistry:</t>
  </si>
  <si>
    <r>
      <t>Cu</t>
    </r>
    <r>
      <rPr>
        <b/>
        <vertAlign val="subscript"/>
        <sz val="14"/>
        <color indexed="8"/>
        <rFont val="Calibri"/>
        <family val="2"/>
      </rPr>
      <t>3.01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0.85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0.15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4</t>
    </r>
  </si>
  <si>
    <r>
      <t>Cu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AsS</t>
    </r>
    <r>
      <rPr>
        <b/>
        <vertAlign val="subscript"/>
        <sz val="14"/>
        <color indexed="8"/>
        <rFont val="Calibri"/>
        <family val="2"/>
      </rPr>
      <t>4</t>
    </r>
  </si>
  <si>
    <t xml:space="preserve">Column Conditions :  Cond 1 : 20keV 20nA  </t>
  </si>
  <si>
    <t xml:space="preserve">Standard Name :   </t>
  </si>
  <si>
    <t xml:space="preserve"> S , Cu On chalcopyrite </t>
  </si>
  <si>
    <t xml:space="preserve"> Sb On stibnite2 </t>
  </si>
  <si>
    <t xml:space="preserve"> As On NiAs </t>
  </si>
  <si>
    <t xml:space="preserve"> Ag On AgBiS2 </t>
  </si>
  <si>
    <t xml:space="preserve">Beam Size :  &lt;1 µm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</si>
</sst>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K40" sqref="K40"/>
    </sheetView>
  </sheetViews>
  <sheetFormatPr defaultColWidth="9.140625" defaultRowHeight="15"/>
  <cols>
    <col min="2" max="2" width="20.140625" style="0" customWidth="1"/>
  </cols>
  <sheetData>
    <row r="1" ht="15">
      <c r="B1" t="s">
        <v>9</v>
      </c>
    </row>
    <row r="3" spans="3:8" ht="15">
      <c r="C3" t="s">
        <v>0</v>
      </c>
      <c r="H3" t="s">
        <v>1</v>
      </c>
    </row>
    <row r="4" spans="2:8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2:8" ht="15">
      <c r="B5" t="s">
        <v>9</v>
      </c>
      <c r="C5">
        <v>31.85712</v>
      </c>
      <c r="D5">
        <v>47.77131</v>
      </c>
      <c r="E5">
        <v>4.520889</v>
      </c>
      <c r="F5">
        <v>16.00312</v>
      </c>
      <c r="G5">
        <v>0.014884</v>
      </c>
      <c r="H5">
        <v>100.1673</v>
      </c>
    </row>
    <row r="6" spans="2:8" ht="15">
      <c r="B6" t="s">
        <v>9</v>
      </c>
      <c r="C6">
        <v>31.79361</v>
      </c>
      <c r="D6">
        <v>47.4244</v>
      </c>
      <c r="E6">
        <v>4.579639</v>
      </c>
      <c r="F6">
        <v>15.82987</v>
      </c>
      <c r="G6">
        <v>0.00692</v>
      </c>
      <c r="H6">
        <v>99.63444</v>
      </c>
    </row>
    <row r="7" spans="2:8" ht="15">
      <c r="B7" t="s">
        <v>9</v>
      </c>
      <c r="C7">
        <v>31.53343</v>
      </c>
      <c r="D7">
        <v>47.22193</v>
      </c>
      <c r="E7">
        <v>4.64853</v>
      </c>
      <c r="F7">
        <v>15.46297</v>
      </c>
      <c r="G7">
        <v>0.020315</v>
      </c>
      <c r="H7">
        <v>98.88718</v>
      </c>
    </row>
    <row r="8" spans="2:8" ht="15">
      <c r="B8" t="s">
        <v>9</v>
      </c>
      <c r="C8">
        <v>31.67719</v>
      </c>
      <c r="D8">
        <v>47.21229</v>
      </c>
      <c r="E8">
        <v>4.543674</v>
      </c>
      <c r="F8">
        <v>15.79651</v>
      </c>
      <c r="G8">
        <v>0.002309</v>
      </c>
      <c r="H8">
        <v>99.23196</v>
      </c>
    </row>
    <row r="9" spans="2:8" ht="15">
      <c r="B9" t="s">
        <v>9</v>
      </c>
      <c r="C9">
        <v>31.83791</v>
      </c>
      <c r="D9">
        <v>47.22021</v>
      </c>
      <c r="E9">
        <v>4.704291</v>
      </c>
      <c r="F9">
        <v>15.67215</v>
      </c>
      <c r="G9">
        <v>0.044657</v>
      </c>
      <c r="H9">
        <v>99.47922</v>
      </c>
    </row>
    <row r="10" spans="2:8" ht="15">
      <c r="B10" t="s">
        <v>9</v>
      </c>
      <c r="C10">
        <v>31.77201</v>
      </c>
      <c r="D10">
        <v>47.36757</v>
      </c>
      <c r="E10">
        <v>4.518665</v>
      </c>
      <c r="F10">
        <v>15.71933</v>
      </c>
      <c r="G10">
        <v>0.01065</v>
      </c>
      <c r="H10">
        <v>99.38823</v>
      </c>
    </row>
    <row r="11" spans="2:8" ht="15">
      <c r="B11" t="s">
        <v>9</v>
      </c>
      <c r="C11">
        <v>31.67574</v>
      </c>
      <c r="D11">
        <v>47.02568</v>
      </c>
      <c r="E11">
        <v>4.484046</v>
      </c>
      <c r="F11">
        <v>15.7507</v>
      </c>
      <c r="G11">
        <v>1E-05</v>
      </c>
      <c r="H11">
        <v>98.93619</v>
      </c>
    </row>
    <row r="12" spans="2:8" ht="15">
      <c r="B12" t="s">
        <v>9</v>
      </c>
      <c r="C12">
        <v>31.81109</v>
      </c>
      <c r="D12">
        <v>47.25174</v>
      </c>
      <c r="E12">
        <v>4.49886</v>
      </c>
      <c r="F12">
        <v>15.59291</v>
      </c>
      <c r="G12">
        <v>0.018949</v>
      </c>
      <c r="H12">
        <v>99.17355</v>
      </c>
    </row>
    <row r="13" spans="2:8" ht="15">
      <c r="B13" t="s">
        <v>9</v>
      </c>
      <c r="C13">
        <v>31.76287</v>
      </c>
      <c r="D13">
        <v>47.30708</v>
      </c>
      <c r="E13">
        <v>4.553635</v>
      </c>
      <c r="F13">
        <v>15.81937</v>
      </c>
      <c r="G13">
        <v>0.00832</v>
      </c>
      <c r="H13">
        <v>99.45127</v>
      </c>
    </row>
    <row r="14" spans="2:8" ht="15">
      <c r="B14" t="s">
        <v>9</v>
      </c>
      <c r="C14">
        <v>31.55401</v>
      </c>
      <c r="D14">
        <v>47.23986</v>
      </c>
      <c r="E14">
        <v>4.537667</v>
      </c>
      <c r="F14">
        <v>15.71336</v>
      </c>
      <c r="G14">
        <v>0.008744</v>
      </c>
      <c r="H14">
        <v>99.05364</v>
      </c>
    </row>
    <row r="15" spans="2:8" ht="15">
      <c r="B15" t="s">
        <v>9</v>
      </c>
      <c r="C15">
        <v>31.43273</v>
      </c>
      <c r="D15">
        <v>47.0873</v>
      </c>
      <c r="E15">
        <v>4.630211</v>
      </c>
      <c r="F15">
        <v>15.69906</v>
      </c>
      <c r="G15">
        <v>0.002756</v>
      </c>
      <c r="H15">
        <v>98.85204</v>
      </c>
    </row>
    <row r="16" spans="2:8" ht="15">
      <c r="B16" t="s">
        <v>9</v>
      </c>
      <c r="C16">
        <v>31.613</v>
      </c>
      <c r="D16">
        <v>47.09008</v>
      </c>
      <c r="E16">
        <v>4.62852</v>
      </c>
      <c r="F16">
        <v>15.73005</v>
      </c>
      <c r="G16">
        <v>1E-05</v>
      </c>
      <c r="H16">
        <v>99.06166</v>
      </c>
    </row>
    <row r="17" spans="2:8" ht="15">
      <c r="B17" t="s">
        <v>9</v>
      </c>
      <c r="C17">
        <v>31.70705</v>
      </c>
      <c r="D17">
        <v>47.30114</v>
      </c>
      <c r="E17">
        <v>4.704041</v>
      </c>
      <c r="F17">
        <v>15.55472</v>
      </c>
      <c r="G17">
        <v>0.009206</v>
      </c>
      <c r="H17">
        <v>99.27617</v>
      </c>
    </row>
    <row r="18" spans="2:8" ht="15">
      <c r="B18" t="s">
        <v>9</v>
      </c>
      <c r="C18">
        <v>31.77832</v>
      </c>
      <c r="D18">
        <v>47.06367</v>
      </c>
      <c r="E18">
        <v>4.441734</v>
      </c>
      <c r="F18">
        <v>15.66556</v>
      </c>
      <c r="G18">
        <v>0.010587</v>
      </c>
      <c r="H18">
        <v>98.95987</v>
      </c>
    </row>
    <row r="19" spans="2:8" ht="15">
      <c r="B19" t="s">
        <v>9</v>
      </c>
      <c r="C19">
        <v>31.59572</v>
      </c>
      <c r="D19">
        <v>47.15535</v>
      </c>
      <c r="E19">
        <v>4.620701</v>
      </c>
      <c r="F19">
        <v>15.52543</v>
      </c>
      <c r="G19">
        <v>1E-05</v>
      </c>
      <c r="H19">
        <v>98.89722</v>
      </c>
    </row>
    <row r="20" spans="2:8" ht="15.75" thickBot="1">
      <c r="B20" s="6" t="s">
        <v>9</v>
      </c>
      <c r="C20" s="6">
        <v>31.4845</v>
      </c>
      <c r="D20" s="6">
        <v>47.20213</v>
      </c>
      <c r="E20" s="6">
        <v>4.532918</v>
      </c>
      <c r="F20" s="6">
        <v>15.76057</v>
      </c>
      <c r="G20" s="6">
        <v>0.012791</v>
      </c>
      <c r="H20" s="6">
        <v>98.9929</v>
      </c>
    </row>
    <row r="21" spans="2:7" ht="15">
      <c r="B21" t="s">
        <v>10</v>
      </c>
      <c r="C21">
        <f>AVERAGE(C5:C20)</f>
        <v>31.68039375</v>
      </c>
      <c r="D21">
        <f>AVERAGE(D5:D20)</f>
        <v>47.246358750000006</v>
      </c>
      <c r="E21">
        <f>AVERAGE(E5:E20)</f>
        <v>4.571751312499999</v>
      </c>
      <c r="F21">
        <f>AVERAGE(F5:F20)</f>
        <v>15.70598</v>
      </c>
      <c r="G21">
        <f>AVERAGE(G5:G20)</f>
        <v>0.010694875</v>
      </c>
    </row>
    <row r="22" spans="2:7" ht="15">
      <c r="B22" t="s">
        <v>11</v>
      </c>
      <c r="C22">
        <f>STDEV(C5:C20)</f>
        <v>0.13177387550269595</v>
      </c>
      <c r="D22">
        <f>STDEV(D5:D20)</f>
        <v>0.17761398503027062</v>
      </c>
      <c r="E22">
        <f>STDEV(E5:E20)</f>
        <v>0.07709825095706083</v>
      </c>
      <c r="F22">
        <f>STDEV(F5:F20)</f>
        <v>0.1318151710540268</v>
      </c>
      <c r="G22">
        <f>STDEV(G5:G20)</f>
        <v>0.01106893596135901</v>
      </c>
    </row>
    <row r="24" ht="15">
      <c r="B24" t="s">
        <v>12</v>
      </c>
    </row>
    <row r="26" spans="2:6" ht="15">
      <c r="B26" t="s">
        <v>13</v>
      </c>
      <c r="C26" t="s">
        <v>14</v>
      </c>
      <c r="D26" t="s">
        <v>15</v>
      </c>
      <c r="E26" t="s">
        <v>16</v>
      </c>
      <c r="F26" t="s">
        <v>17</v>
      </c>
    </row>
    <row r="27" spans="2:6" ht="15">
      <c r="B27" t="s">
        <v>3</v>
      </c>
      <c r="C27">
        <v>31.68</v>
      </c>
      <c r="D27">
        <v>32.064</v>
      </c>
      <c r="E27">
        <f>C27/D27</f>
        <v>0.9880239520958084</v>
      </c>
      <c r="F27" s="1">
        <f>E27*E36</f>
        <v>4</v>
      </c>
    </row>
    <row r="28" spans="2:6" ht="15">
      <c r="B28" t="s">
        <v>5</v>
      </c>
      <c r="C28">
        <v>4.57</v>
      </c>
      <c r="D28">
        <v>121.75</v>
      </c>
      <c r="E28">
        <f>C28/D28</f>
        <v>0.03753593429158111</v>
      </c>
      <c r="F28" s="1">
        <f>E28*E36</f>
        <v>0.151963661253189</v>
      </c>
    </row>
    <row r="29" spans="2:6" ht="15">
      <c r="B29" t="s">
        <v>6</v>
      </c>
      <c r="C29">
        <v>15.71</v>
      </c>
      <c r="D29">
        <v>74.922</v>
      </c>
      <c r="E29">
        <f>C29/D29</f>
        <v>0.2096847387950135</v>
      </c>
      <c r="F29" s="1">
        <f>E29*E36</f>
        <v>0.8489054879701153</v>
      </c>
    </row>
    <row r="30" spans="2:6" ht="15">
      <c r="B30" t="s">
        <v>7</v>
      </c>
      <c r="C30">
        <v>0.01</v>
      </c>
      <c r="D30">
        <v>107.87</v>
      </c>
      <c r="E30">
        <f>C30/D30</f>
        <v>9.270418095856123E-05</v>
      </c>
      <c r="F30" s="1">
        <f>E30*E36</f>
        <v>0.0003753114720019328</v>
      </c>
    </row>
    <row r="31" spans="2:6" ht="15">
      <c r="B31" t="s">
        <v>4</v>
      </c>
      <c r="C31">
        <v>47.25</v>
      </c>
      <c r="D31">
        <v>63.55</v>
      </c>
      <c r="E31">
        <f>C31/D31</f>
        <v>0.7435090479937058</v>
      </c>
      <c r="F31" s="1">
        <f>E31*E36</f>
        <v>3.010085115513912</v>
      </c>
    </row>
    <row r="32" spans="2:3" ht="15">
      <c r="B32" t="s">
        <v>18</v>
      </c>
      <c r="C32">
        <f>SUM(C27:C31)</f>
        <v>99.22</v>
      </c>
    </row>
    <row r="34" spans="4:7" ht="15">
      <c r="D34" t="s">
        <v>19</v>
      </c>
      <c r="G34" s="2">
        <v>4</v>
      </c>
    </row>
    <row r="36" spans="4:5" ht="15">
      <c r="D36" s="3" t="s">
        <v>20</v>
      </c>
      <c r="E36">
        <f>G34/E27</f>
        <v>4.048484848484849</v>
      </c>
    </row>
    <row r="38" spans="2:7" ht="20.25">
      <c r="B38" s="4" t="s">
        <v>21</v>
      </c>
      <c r="C38" s="4"/>
      <c r="D38" s="4" t="s">
        <v>24</v>
      </c>
      <c r="E38" s="4"/>
      <c r="F38" s="5"/>
      <c r="G38" s="5"/>
    </row>
    <row r="40" spans="2:7" ht="20.25">
      <c r="B40" s="4" t="s">
        <v>22</v>
      </c>
      <c r="C40" s="4"/>
      <c r="D40" s="4" t="s">
        <v>23</v>
      </c>
      <c r="E40" s="4"/>
      <c r="F40" s="4"/>
      <c r="G40" s="4"/>
    </row>
    <row r="42" ht="15">
      <c r="A42" t="s">
        <v>25</v>
      </c>
    </row>
    <row r="44" ht="15">
      <c r="A44" t="s">
        <v>26</v>
      </c>
    </row>
    <row r="45" ht="15">
      <c r="A45" t="s">
        <v>27</v>
      </c>
    </row>
    <row r="46" ht="15">
      <c r="A46" t="s">
        <v>28</v>
      </c>
    </row>
    <row r="47" ht="15">
      <c r="A47" t="s">
        <v>29</v>
      </c>
    </row>
    <row r="48" ht="15">
      <c r="A48" t="s">
        <v>30</v>
      </c>
    </row>
    <row r="50" ht="15">
      <c r="A5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dcterms:created xsi:type="dcterms:W3CDTF">2011-04-28T17:08:25Z</dcterms:created>
  <dcterms:modified xsi:type="dcterms:W3CDTF">2011-04-29T15:19:07Z</dcterms:modified>
  <cp:category/>
  <cp:version/>
  <cp:contentType/>
  <cp:contentStatus/>
</cp:coreProperties>
</file>