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485" windowWidth="13125" windowHeight="91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<sst xmlns="http://schemas.openxmlformats.org/spreadsheetml/2006/main" count="112" uniqueCount="76">
  <si>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manganosite6069manganosite6069manganosite6069manganosite6069manganosite6069manganosite6069manganosite6069manganosite6069manganosite6069manganosite6069</t>
  </si>
  <si>
    <t>#1</t>
  </si>
  <si>
    <t>#2</t>
  </si>
  <si>
    <t>#3</t>
  </si>
  <si>
    <t>#4</t>
  </si>
  <si>
    <t>#5</t>
  </si>
  <si>
    <t>#7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</si>
  <si>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</si>
  <si>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</si>
  <si>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</si>
  <si>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</si>
  <si>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</si>
  <si>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</si>
  <si>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</si>
  <si>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</si>
  <si>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</si>
  <si>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</si>
  <si>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</si>
  <si>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</si>
  <si>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</si>
  <si>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Cl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</si>
  <si>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</si>
  <si>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</si>
  <si>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</si>
  <si>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</si>
  <si>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</si>
  <si>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</si>
  <si>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</si>
  <si>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</si>
  <si>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</si>
  <si>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</si>
  <si>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</si>
  <si>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</si>
  <si>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</si>
  <si>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</si>
  <si>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</si>
  <si>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</si>
  <si>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</si>
  <si>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</si>
  <si>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</si>
  <si>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</si>
  <si>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</si>
  <si>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</si>
  <si>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</si>
  <si>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</si>
  <si>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</si>
  <si>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</si>
  <si>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</si>
  <si>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</si>
  <si>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</si>
  <si>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</si>
  <si>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</si>
  <si>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</si>
  <si>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</si>
  <si>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</si>
  <si>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</si>
  <si>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</si>
  <si>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LIF</t>
  </si>
  <si>
    <t>rhod-791</t>
  </si>
  <si>
    <t>PET</t>
  </si>
  <si>
    <t>scap-s</t>
  </si>
  <si>
    <t>kspar-OR1</t>
  </si>
  <si>
    <t>wollast</t>
  </si>
  <si>
    <t>rutile1</t>
  </si>
  <si>
    <t>chrom-s</t>
  </si>
  <si>
    <t>fayalite</t>
  </si>
  <si>
    <t>trace</t>
  </si>
  <si>
    <t>averagfe</t>
  </si>
  <si>
    <t>stdev</t>
  </si>
  <si>
    <t>in formula</t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</si>
  <si>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O</t>
    </r>
  </si>
  <si>
    <t>ideal</t>
  </si>
  <si>
    <t>measured</t>
  </si>
  <si>
    <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</si>
  <si>
    <t>trace amounts of Mg</t>
  </si>
  <si>
    <t>not present in the wds scan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</si>
</sst>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H4" sqref="H4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9" ht="12.75">
      <c r="A4" s="1" t="s">
        <v>25</v>
      </c>
      <c r="B4" s="2">
        <v>100.36</v>
      </c>
      <c r="C4" s="2">
        <v>99.99</v>
      </c>
      <c r="D4" s="2">
        <v>98.1</v>
      </c>
      <c r="E4" s="2">
        <v>99.25</v>
      </c>
      <c r="F4" s="2">
        <v>98.97</v>
      </c>
      <c r="G4" s="2">
        <v>99.4</v>
      </c>
      <c r="H4" s="2">
        <v>98.75</v>
      </c>
      <c r="I4" s="2">
        <v>99.18</v>
      </c>
      <c r="J4" s="2"/>
      <c r="K4" s="2">
        <f>AVERAGE(B4:I4)</f>
        <v>99.25</v>
      </c>
      <c r="L4" s="2">
        <f>STDEV(B4:I4)</f>
        <v>0.702851335632093</v>
      </c>
      <c r="M4" s="2"/>
      <c r="N4" s="2"/>
      <c r="O4" s="2"/>
      <c r="P4" s="2"/>
      <c r="Q4" s="2"/>
      <c r="R4" s="2"/>
      <c r="S4" s="2"/>
    </row>
    <row r="5" spans="1:19" ht="12.75">
      <c r="A5" s="1" t="s">
        <v>17</v>
      </c>
      <c r="B5" s="2">
        <v>0.14</v>
      </c>
      <c r="C5" s="2">
        <v>0.13</v>
      </c>
      <c r="D5" s="2">
        <v>0.38</v>
      </c>
      <c r="E5" s="2">
        <v>0.16</v>
      </c>
      <c r="F5" s="2">
        <v>0.16</v>
      </c>
      <c r="G5" s="2">
        <v>0.18</v>
      </c>
      <c r="H5" s="2">
        <v>0.24</v>
      </c>
      <c r="I5" s="2">
        <v>0.2</v>
      </c>
      <c r="J5" s="2"/>
      <c r="K5" s="2">
        <f aca="true" t="shared" si="0" ref="K5:K22">AVERAGE(B5:I5)</f>
        <v>0.19875</v>
      </c>
      <c r="L5" s="2">
        <f aca="true" t="shared" si="1" ref="L5:L22">STDEV(B5:I5)</f>
        <v>0.08114141095290718</v>
      </c>
      <c r="M5" s="2"/>
      <c r="N5" s="2"/>
      <c r="O5" s="2"/>
      <c r="P5" s="2"/>
      <c r="Q5" s="2"/>
      <c r="R5" s="2"/>
      <c r="S5" s="2"/>
    </row>
    <row r="6" spans="1:19" s="6" customFormat="1" ht="12.75">
      <c r="A6" s="6" t="s">
        <v>19</v>
      </c>
      <c r="B6" s="7">
        <v>0.1</v>
      </c>
      <c r="C6" s="7">
        <v>0.21</v>
      </c>
      <c r="D6" s="7">
        <v>0.04</v>
      </c>
      <c r="E6" s="7">
        <v>0</v>
      </c>
      <c r="F6" s="7">
        <v>0.13</v>
      </c>
      <c r="G6" s="7">
        <v>0.26</v>
      </c>
      <c r="H6" s="7">
        <v>0.21</v>
      </c>
      <c r="I6" s="7">
        <v>0.14</v>
      </c>
      <c r="J6" s="7"/>
      <c r="K6" s="7">
        <f t="shared" si="0"/>
        <v>0.13624999999999998</v>
      </c>
      <c r="L6" s="7">
        <f t="shared" si="1"/>
        <v>0.088952234373286</v>
      </c>
      <c r="M6" s="7" t="s">
        <v>75</v>
      </c>
      <c r="N6" s="7"/>
      <c r="O6" s="7"/>
      <c r="P6" s="7"/>
      <c r="Q6" s="7"/>
      <c r="R6" s="7"/>
      <c r="S6" s="7"/>
    </row>
    <row r="7" spans="1:19" s="6" customFormat="1" ht="12.75">
      <c r="A7" s="6" t="s">
        <v>15</v>
      </c>
      <c r="B7" s="7">
        <v>0</v>
      </c>
      <c r="C7" s="7">
        <v>0</v>
      </c>
      <c r="D7" s="7">
        <v>0.17</v>
      </c>
      <c r="E7" s="7">
        <v>0</v>
      </c>
      <c r="F7" s="7">
        <v>0.11</v>
      </c>
      <c r="G7" s="7">
        <v>0.23</v>
      </c>
      <c r="H7" s="7">
        <v>0.28</v>
      </c>
      <c r="I7" s="7">
        <v>0</v>
      </c>
      <c r="J7" s="7"/>
      <c r="K7" s="7">
        <f t="shared" si="0"/>
        <v>0.09875</v>
      </c>
      <c r="L7" s="7">
        <f t="shared" si="1"/>
        <v>0.11605879052076519</v>
      </c>
      <c r="M7" s="7" t="s">
        <v>75</v>
      </c>
      <c r="N7" s="7"/>
      <c r="O7" s="7"/>
      <c r="P7" s="7"/>
      <c r="Q7" s="7"/>
      <c r="R7" s="7"/>
      <c r="S7" s="7"/>
    </row>
    <row r="8" spans="1:19" s="6" customFormat="1" ht="12.75">
      <c r="A8" s="6" t="s">
        <v>16</v>
      </c>
      <c r="B8" s="7">
        <v>0.08</v>
      </c>
      <c r="C8" s="7">
        <v>0.03</v>
      </c>
      <c r="D8" s="7">
        <v>0.04</v>
      </c>
      <c r="E8" s="7">
        <v>0.07</v>
      </c>
      <c r="F8" s="7">
        <v>0.08</v>
      </c>
      <c r="G8" s="7">
        <v>0.07</v>
      </c>
      <c r="H8" s="7">
        <v>0.09</v>
      </c>
      <c r="I8" s="7">
        <v>0.01</v>
      </c>
      <c r="J8" s="7"/>
      <c r="K8" s="7">
        <f t="shared" si="0"/>
        <v>0.05875</v>
      </c>
      <c r="L8" s="7">
        <f t="shared" si="1"/>
        <v>0.02850438562747846</v>
      </c>
      <c r="M8" s="7" t="s">
        <v>75</v>
      </c>
      <c r="N8" s="7"/>
      <c r="O8" s="7"/>
      <c r="P8" s="7"/>
      <c r="Q8" s="7"/>
      <c r="R8" s="7"/>
      <c r="S8" s="7"/>
    </row>
    <row r="9" spans="1:19" s="6" customFormat="1" ht="12.75">
      <c r="A9" s="6" t="s">
        <v>18</v>
      </c>
      <c r="B9" s="7">
        <v>0.03</v>
      </c>
      <c r="C9" s="7">
        <v>0</v>
      </c>
      <c r="D9" s="7">
        <v>0.02</v>
      </c>
      <c r="E9" s="7">
        <v>0</v>
      </c>
      <c r="F9" s="7">
        <v>0.02</v>
      </c>
      <c r="G9" s="7">
        <v>0.02</v>
      </c>
      <c r="H9" s="7">
        <v>0.03</v>
      </c>
      <c r="I9" s="7">
        <v>0.04</v>
      </c>
      <c r="J9" s="7"/>
      <c r="K9" s="7">
        <f t="shared" si="0"/>
        <v>0.02</v>
      </c>
      <c r="L9" s="7">
        <f t="shared" si="1"/>
        <v>0.014142135623730949</v>
      </c>
      <c r="M9" s="7" t="s">
        <v>75</v>
      </c>
      <c r="N9" s="7"/>
      <c r="O9" s="7"/>
      <c r="P9" s="7"/>
      <c r="Q9" s="7"/>
      <c r="R9" s="7"/>
      <c r="S9" s="7"/>
    </row>
    <row r="10" spans="1:19" s="6" customFormat="1" ht="12.75">
      <c r="A10" s="6" t="s">
        <v>24</v>
      </c>
      <c r="B10" s="7">
        <v>0.06</v>
      </c>
      <c r="C10" s="7">
        <v>0</v>
      </c>
      <c r="D10" s="7">
        <v>0.05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/>
      <c r="K10" s="7">
        <f t="shared" si="0"/>
        <v>0.01375</v>
      </c>
      <c r="L10" s="7">
        <f t="shared" si="1"/>
        <v>0.02559994419636775</v>
      </c>
      <c r="M10" s="7" t="s">
        <v>75</v>
      </c>
      <c r="N10" s="7"/>
      <c r="O10" s="7"/>
      <c r="P10" s="7"/>
      <c r="Q10" s="7"/>
      <c r="R10" s="7"/>
      <c r="S10" s="7"/>
    </row>
    <row r="11" spans="1:19" s="6" customFormat="1" ht="12.75">
      <c r="A11" s="6" t="s">
        <v>21</v>
      </c>
      <c r="B11" s="7">
        <v>0</v>
      </c>
      <c r="C11" s="7">
        <v>0.01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0.01</v>
      </c>
      <c r="J11" s="7"/>
      <c r="K11" s="7">
        <f t="shared" si="0"/>
        <v>0.0025</v>
      </c>
      <c r="L11" s="7">
        <f t="shared" si="1"/>
        <v>0.004629100498862757</v>
      </c>
      <c r="M11" s="7" t="s">
        <v>75</v>
      </c>
      <c r="N11" s="7"/>
      <c r="O11" s="7"/>
      <c r="P11" s="7"/>
      <c r="Q11" s="7"/>
      <c r="R11" s="7"/>
      <c r="S11" s="7"/>
    </row>
    <row r="12" spans="1:19" s="6" customFormat="1" ht="12.75">
      <c r="A12" s="6" t="s">
        <v>22</v>
      </c>
      <c r="B12" s="7">
        <v>0</v>
      </c>
      <c r="C12" s="7">
        <v>0</v>
      </c>
      <c r="D12" s="7">
        <v>0</v>
      </c>
      <c r="E12" s="7">
        <v>0</v>
      </c>
      <c r="F12" s="7">
        <v>0.02</v>
      </c>
      <c r="G12" s="7">
        <v>0.04</v>
      </c>
      <c r="H12" s="7">
        <v>0.01</v>
      </c>
      <c r="I12" s="7">
        <v>0.01</v>
      </c>
      <c r="J12" s="7"/>
      <c r="K12" s="7">
        <f t="shared" si="0"/>
        <v>0.009999999999999998</v>
      </c>
      <c r="L12" s="7">
        <f t="shared" si="1"/>
        <v>0.01414213562373095</v>
      </c>
      <c r="M12" s="7" t="s">
        <v>75</v>
      </c>
      <c r="N12" s="7"/>
      <c r="O12" s="7"/>
      <c r="P12" s="7"/>
      <c r="Q12" s="7"/>
      <c r="R12" s="7"/>
      <c r="S12" s="7"/>
    </row>
    <row r="13" spans="1:19" s="6" customFormat="1" ht="12.75">
      <c r="A13" s="6" t="s">
        <v>20</v>
      </c>
      <c r="B13" s="7">
        <v>0.01</v>
      </c>
      <c r="C13" s="7">
        <v>0.01</v>
      </c>
      <c r="D13" s="7">
        <v>0</v>
      </c>
      <c r="E13" s="7">
        <v>0</v>
      </c>
      <c r="F13" s="7">
        <v>0.01</v>
      </c>
      <c r="G13" s="7">
        <v>0</v>
      </c>
      <c r="H13" s="7">
        <v>0</v>
      </c>
      <c r="I13" s="7">
        <v>0</v>
      </c>
      <c r="J13" s="7"/>
      <c r="K13" s="7">
        <f t="shared" si="0"/>
        <v>0.00375</v>
      </c>
      <c r="L13" s="7">
        <f t="shared" si="1"/>
        <v>0.005175491695067657</v>
      </c>
      <c r="M13" s="7" t="s">
        <v>75</v>
      </c>
      <c r="N13" s="7"/>
      <c r="O13" s="7"/>
      <c r="P13" s="7"/>
      <c r="Q13" s="7"/>
      <c r="R13" s="7"/>
      <c r="S13" s="7"/>
    </row>
    <row r="14" spans="1:19" s="6" customFormat="1" ht="12.75">
      <c r="A14" s="6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0.03</v>
      </c>
      <c r="I14" s="7">
        <v>0</v>
      </c>
      <c r="J14" s="7"/>
      <c r="K14" s="7">
        <f t="shared" si="0"/>
        <v>0.00375</v>
      </c>
      <c r="L14" s="7">
        <f t="shared" si="1"/>
        <v>0.010606601717798213</v>
      </c>
      <c r="M14" s="7" t="s">
        <v>75</v>
      </c>
      <c r="N14" s="7"/>
      <c r="O14" s="7"/>
      <c r="P14" s="7"/>
      <c r="Q14" s="7"/>
      <c r="R14" s="7"/>
      <c r="S14" s="7"/>
    </row>
    <row r="15" spans="1:19" s="6" customFormat="1" ht="12.75">
      <c r="A15" s="6" t="s">
        <v>26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>
        <f t="shared" si="0"/>
        <v>0</v>
      </c>
      <c r="L15" s="7">
        <f t="shared" si="1"/>
        <v>0</v>
      </c>
      <c r="M15" s="7" t="s">
        <v>75</v>
      </c>
      <c r="N15" s="7"/>
      <c r="O15" s="7"/>
      <c r="P15" s="7"/>
      <c r="Q15" s="7"/>
      <c r="R15" s="7"/>
      <c r="S15" s="7"/>
    </row>
    <row r="16" spans="1:19" ht="12.75">
      <c r="A16" s="1" t="s">
        <v>27</v>
      </c>
      <c r="B16" s="2">
        <f>SUM(B4:B15)</f>
        <v>100.78</v>
      </c>
      <c r="C16" s="2">
        <f aca="true" t="shared" si="2" ref="C16:I16">SUM(C4:C15)</f>
        <v>100.38</v>
      </c>
      <c r="D16" s="2">
        <f t="shared" si="2"/>
        <v>98.8</v>
      </c>
      <c r="E16" s="2">
        <f t="shared" si="2"/>
        <v>99.47999999999999</v>
      </c>
      <c r="F16" s="2">
        <f t="shared" si="2"/>
        <v>99.49999999999999</v>
      </c>
      <c r="G16" s="2">
        <f t="shared" si="2"/>
        <v>100.20000000000002</v>
      </c>
      <c r="H16" s="2">
        <f t="shared" si="2"/>
        <v>99.64</v>
      </c>
      <c r="I16" s="2">
        <f t="shared" si="2"/>
        <v>99.59000000000003</v>
      </c>
      <c r="J16" s="2"/>
      <c r="K16" s="2">
        <f t="shared" si="0"/>
        <v>99.79625</v>
      </c>
      <c r="L16" s="2">
        <f t="shared" si="1"/>
        <v>0.623216025375575</v>
      </c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" t="s">
        <v>28</v>
      </c>
      <c r="B18" s="2" t="s">
        <v>29</v>
      </c>
      <c r="C18" s="2" t="s">
        <v>30</v>
      </c>
      <c r="D18" s="2" t="s">
        <v>31</v>
      </c>
      <c r="E18" s="2">
        <v>1</v>
      </c>
      <c r="F18" s="2" t="s">
        <v>32</v>
      </c>
      <c r="G18" s="2"/>
      <c r="H18" s="2"/>
      <c r="I18" s="2"/>
      <c r="J18" s="2"/>
      <c r="K18" s="2" t="s">
        <v>67</v>
      </c>
      <c r="L18" s="2" t="s">
        <v>68</v>
      </c>
      <c r="M18" s="2" t="s">
        <v>69</v>
      </c>
      <c r="N18" s="2"/>
      <c r="O18" s="2"/>
      <c r="P18" s="2"/>
      <c r="Q18" s="2"/>
      <c r="R18" s="2"/>
      <c r="S18" s="2"/>
    </row>
    <row r="19" spans="1:19" ht="12.75">
      <c r="A19" s="1" t="s">
        <v>41</v>
      </c>
      <c r="B19" s="3">
        <v>0.9975507928780862</v>
      </c>
      <c r="C19" s="3">
        <v>0.997716940433709</v>
      </c>
      <c r="D19" s="3">
        <v>0.993228469155453</v>
      </c>
      <c r="E19" s="3">
        <v>0.9971706799317995</v>
      </c>
      <c r="F19" s="3">
        <v>0.9971626981001208</v>
      </c>
      <c r="G19" s="3">
        <v>0.9968229265799436</v>
      </c>
      <c r="H19" s="3">
        <v>0.9957406484523627</v>
      </c>
      <c r="I19" s="3">
        <v>0.9964633641880271</v>
      </c>
      <c r="J19" s="3"/>
      <c r="K19" s="3">
        <f>AVERAGE(B19:I19)</f>
        <v>0.9964820649649376</v>
      </c>
      <c r="L19" s="3">
        <f>STDEV(B19:I19)</f>
        <v>0.0014568395004202382</v>
      </c>
      <c r="M19" s="4">
        <v>1</v>
      </c>
      <c r="N19" s="2"/>
      <c r="O19" s="2"/>
      <c r="P19" s="2"/>
      <c r="Q19" s="2"/>
      <c r="R19" s="2"/>
      <c r="S19" s="2"/>
    </row>
    <row r="20" spans="1:19" ht="12.75">
      <c r="A20" s="1" t="s">
        <v>34</v>
      </c>
      <c r="B20" s="3">
        <v>0.0024492071219137704</v>
      </c>
      <c r="C20" s="3">
        <v>0.002283059566290984</v>
      </c>
      <c r="D20" s="3">
        <v>0.006771530844546894</v>
      </c>
      <c r="E20" s="3">
        <v>0.0028293200682005114</v>
      </c>
      <c r="F20" s="3">
        <v>0.00283730189987919</v>
      </c>
      <c r="G20" s="3">
        <v>0.0031770734200563975</v>
      </c>
      <c r="H20" s="3">
        <v>0.004259351547637339</v>
      </c>
      <c r="I20" s="3">
        <v>0.0035366358119730008</v>
      </c>
      <c r="J20" s="3"/>
      <c r="K20" s="3">
        <f t="shared" si="0"/>
        <v>0.003517935035062261</v>
      </c>
      <c r="L20" s="3">
        <f t="shared" si="1"/>
        <v>0.0014568395003895724</v>
      </c>
      <c r="M20" s="2" t="s">
        <v>66</v>
      </c>
      <c r="N20" s="2"/>
      <c r="O20" s="2"/>
      <c r="P20" s="2"/>
      <c r="Q20" s="2"/>
      <c r="R20" s="2"/>
      <c r="S20" s="2"/>
    </row>
    <row r="21" spans="1:19" ht="12.75">
      <c r="A21" s="1" t="s">
        <v>42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/>
      <c r="K21" s="3">
        <f>AVERAGE(B21:I21)</f>
        <v>0</v>
      </c>
      <c r="L21" s="3">
        <f>STDEV(B21:I21)</f>
        <v>0</v>
      </c>
      <c r="M21" s="2"/>
      <c r="N21" s="2"/>
      <c r="O21" s="2"/>
      <c r="P21" s="2"/>
      <c r="Q21" s="2"/>
      <c r="R21" s="2"/>
      <c r="S21" s="2"/>
    </row>
    <row r="22" spans="1:19" ht="12.75">
      <c r="A22" s="1" t="s">
        <v>27</v>
      </c>
      <c r="B22" s="3">
        <f>SUM(B19:B21)</f>
        <v>1</v>
      </c>
      <c r="C22" s="3">
        <v>0.998</v>
      </c>
      <c r="D22" s="3">
        <v>1.016</v>
      </c>
      <c r="E22" s="3">
        <v>1.001</v>
      </c>
      <c r="F22" s="3">
        <v>1.011</v>
      </c>
      <c r="G22" s="3">
        <v>1.02</v>
      </c>
      <c r="H22" s="3">
        <v>1.026</v>
      </c>
      <c r="I22" s="3">
        <v>0.998</v>
      </c>
      <c r="J22" s="2"/>
      <c r="K22" s="3">
        <f t="shared" si="0"/>
        <v>1.00875</v>
      </c>
      <c r="L22" s="3">
        <f t="shared" si="1"/>
        <v>0.011016221804992237</v>
      </c>
      <c r="M22" s="2"/>
      <c r="N22" s="2"/>
      <c r="O22" s="2"/>
      <c r="P22" s="2"/>
      <c r="Q22" s="2"/>
      <c r="R22" s="2"/>
      <c r="S22" s="2"/>
    </row>
    <row r="23" spans="2:2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22.5">
      <c r="B24" s="2"/>
      <c r="C24" s="2"/>
      <c r="D24" s="2"/>
      <c r="E24" s="2" t="s">
        <v>71</v>
      </c>
      <c r="F24" s="2"/>
      <c r="G24" s="2"/>
      <c r="H24" s="5" t="s">
        <v>70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5:10" ht="23.25">
      <c r="E25" s="1" t="s">
        <v>72</v>
      </c>
      <c r="H25" s="5" t="s">
        <v>73</v>
      </c>
      <c r="J25" s="1" t="s">
        <v>74</v>
      </c>
    </row>
    <row r="26" ht="13.5">
      <c r="H26"/>
    </row>
    <row r="27" spans="1:8" ht="12.75">
      <c r="A27" s="1" t="s">
        <v>43</v>
      </c>
      <c r="B27" s="1" t="s">
        <v>44</v>
      </c>
      <c r="C27" s="1" t="s">
        <v>45</v>
      </c>
      <c r="D27" s="1" t="s">
        <v>46</v>
      </c>
      <c r="E27" s="1" t="s">
        <v>47</v>
      </c>
      <c r="F27" s="1" t="s">
        <v>48</v>
      </c>
      <c r="G27" s="1" t="s">
        <v>49</v>
      </c>
      <c r="H27" s="1" t="s">
        <v>50</v>
      </c>
    </row>
    <row r="28" spans="1:8" ht="12.75">
      <c r="A28" s="1" t="s">
        <v>51</v>
      </c>
      <c r="B28" s="1" t="s">
        <v>15</v>
      </c>
      <c r="C28" s="1" t="s">
        <v>52</v>
      </c>
      <c r="D28" s="1">
        <v>20</v>
      </c>
      <c r="E28" s="1">
        <v>10</v>
      </c>
      <c r="F28" s="1">
        <v>800</v>
      </c>
      <c r="G28" s="1">
        <v>-800</v>
      </c>
      <c r="H28" s="1" t="s">
        <v>53</v>
      </c>
    </row>
    <row r="29" spans="1:8" ht="12.75">
      <c r="A29" s="1" t="s">
        <v>51</v>
      </c>
      <c r="B29" s="1" t="s">
        <v>33</v>
      </c>
      <c r="C29" s="1" t="s">
        <v>52</v>
      </c>
      <c r="D29" s="1">
        <v>20</v>
      </c>
      <c r="E29" s="1">
        <v>10</v>
      </c>
      <c r="F29" s="1">
        <v>600</v>
      </c>
      <c r="G29" s="1">
        <v>-600</v>
      </c>
      <c r="H29" s="1" t="s">
        <v>54</v>
      </c>
    </row>
    <row r="30" spans="1:8" ht="12.75">
      <c r="A30" s="1" t="s">
        <v>51</v>
      </c>
      <c r="B30" s="1" t="s">
        <v>36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55</v>
      </c>
    </row>
    <row r="31" spans="1:8" ht="12.75">
      <c r="A31" s="1" t="s">
        <v>51</v>
      </c>
      <c r="B31" s="1" t="s">
        <v>34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55</v>
      </c>
    </row>
    <row r="32" spans="1:8" ht="12.75">
      <c r="A32" s="1" t="s">
        <v>51</v>
      </c>
      <c r="B32" s="1" t="s">
        <v>35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56</v>
      </c>
    </row>
    <row r="33" spans="1:8" ht="12.75">
      <c r="A33" s="1" t="s">
        <v>57</v>
      </c>
      <c r="B33" s="1" t="s">
        <v>41</v>
      </c>
      <c r="C33" s="1" t="s">
        <v>52</v>
      </c>
      <c r="D33" s="1">
        <v>20</v>
      </c>
      <c r="E33" s="1">
        <v>10</v>
      </c>
      <c r="F33" s="1">
        <v>500</v>
      </c>
      <c r="G33" s="1">
        <v>-500</v>
      </c>
      <c r="H33" s="1" t="s">
        <v>58</v>
      </c>
    </row>
    <row r="34" spans="1:8" ht="12.75">
      <c r="A34" s="1" t="s">
        <v>59</v>
      </c>
      <c r="B34" s="1" t="s">
        <v>20</v>
      </c>
      <c r="C34" s="1" t="s">
        <v>52</v>
      </c>
      <c r="D34" s="1">
        <v>20</v>
      </c>
      <c r="E34" s="1">
        <v>10</v>
      </c>
      <c r="F34" s="1">
        <v>500</v>
      </c>
      <c r="G34" s="1">
        <v>-250</v>
      </c>
      <c r="H34" s="1" t="s">
        <v>60</v>
      </c>
    </row>
    <row r="35" spans="1:8" ht="12.75">
      <c r="A35" s="1" t="s">
        <v>59</v>
      </c>
      <c r="B35" s="1" t="s">
        <v>37</v>
      </c>
      <c r="C35" s="1" t="s">
        <v>52</v>
      </c>
      <c r="D35" s="1">
        <v>20</v>
      </c>
      <c r="E35" s="1">
        <v>10</v>
      </c>
      <c r="F35" s="1">
        <v>600</v>
      </c>
      <c r="G35" s="1">
        <v>-600</v>
      </c>
      <c r="H35" s="1" t="s">
        <v>61</v>
      </c>
    </row>
    <row r="36" spans="1:8" ht="12.75">
      <c r="A36" s="1" t="s">
        <v>59</v>
      </c>
      <c r="B36" s="1" t="s">
        <v>38</v>
      </c>
      <c r="C36" s="1" t="s">
        <v>52</v>
      </c>
      <c r="D36" s="1">
        <v>20</v>
      </c>
      <c r="E36" s="1">
        <v>10</v>
      </c>
      <c r="F36" s="1">
        <v>500</v>
      </c>
      <c r="G36" s="1">
        <v>-500</v>
      </c>
      <c r="H36" s="1" t="s">
        <v>62</v>
      </c>
    </row>
    <row r="37" spans="1:8" ht="12.75">
      <c r="A37" s="1" t="s">
        <v>59</v>
      </c>
      <c r="B37" s="1" t="s">
        <v>39</v>
      </c>
      <c r="C37" s="1" t="s">
        <v>52</v>
      </c>
      <c r="D37" s="1">
        <v>20</v>
      </c>
      <c r="E37" s="1">
        <v>10</v>
      </c>
      <c r="F37" s="1">
        <v>600</v>
      </c>
      <c r="G37" s="1">
        <v>-600</v>
      </c>
      <c r="H37" s="1" t="s">
        <v>63</v>
      </c>
    </row>
    <row r="38" spans="1:8" ht="12.75">
      <c r="A38" s="1" t="s">
        <v>59</v>
      </c>
      <c r="B38" s="1" t="s">
        <v>40</v>
      </c>
      <c r="C38" s="1" t="s">
        <v>52</v>
      </c>
      <c r="D38" s="1">
        <v>20</v>
      </c>
      <c r="E38" s="1">
        <v>10</v>
      </c>
      <c r="F38" s="1">
        <v>600</v>
      </c>
      <c r="G38" s="1">
        <v>-600</v>
      </c>
      <c r="H38" s="1" t="s">
        <v>64</v>
      </c>
    </row>
    <row r="39" spans="1:8" ht="12.75">
      <c r="A39" s="1" t="s">
        <v>57</v>
      </c>
      <c r="B39" s="1" t="s">
        <v>42</v>
      </c>
      <c r="C39" s="1" t="s">
        <v>52</v>
      </c>
      <c r="D39" s="1">
        <v>20</v>
      </c>
      <c r="E39" s="1">
        <v>10</v>
      </c>
      <c r="F39" s="1">
        <v>500</v>
      </c>
      <c r="G39" s="1">
        <v>-500</v>
      </c>
      <c r="H39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2008-01-26T00:45:55Z</dcterms:created>
  <dcterms:modified xsi:type="dcterms:W3CDTF">2008-01-26T00:45:55Z</dcterms:modified>
  <cp:category/>
  <cp:version/>
  <cp:contentType/>
  <cp:contentStatus/>
</cp:coreProperties>
</file>