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<sst xmlns="http://schemas.openxmlformats.org/spreadsheetml/2006/main" count="112" uniqueCount="71">
  <si>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</si>
  <si>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</si>
  <si>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</si>
  <si>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</si>
  <si>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</si>
  <si>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</si>
  <si>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</si>
  <si>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</si>
  <si>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</si>
  <si>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</si>
  <si>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</si>
  <si>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</si>
  <si>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</si>
  <si>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</si>
  <si>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</si>
  <si>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</si>
  <si>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</si>
  <si>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</si>
  <si>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</si>
  <si>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</si>
  <si>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</si>
  <si>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</si>
  <si>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</si>
  <si>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CaO</t>
  </si>
  <si>
    <t>MnO</t>
  </si>
  <si>
    <t>FeO</t>
  </si>
  <si>
    <t>As2O5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</si>
  <si>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</si>
  <si>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</si>
  <si>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</si>
  <si>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</si>
  <si>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</si>
  <si>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</si>
  <si>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</si>
  <si>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</si>
  <si>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</si>
  <si>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</si>
  <si>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</si>
  <si>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</si>
  <si>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</si>
  <si>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</si>
  <si>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</si>
  <si>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</si>
  <si>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</si>
  <si>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</si>
  <si>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</si>
  <si>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</si>
  <si>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</si>
  <si>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</si>
  <si>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</si>
  <si>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anor-hk</t>
  </si>
  <si>
    <t>diopside</t>
  </si>
  <si>
    <t>PET</t>
  </si>
  <si>
    <t>apatite-s</t>
  </si>
  <si>
    <t>barite2</t>
  </si>
  <si>
    <t>kspar-OR1</t>
  </si>
  <si>
    <t>LIF</t>
  </si>
  <si>
    <t>rhod-791</t>
  </si>
  <si>
    <t>fayalite</t>
  </si>
  <si>
    <t>as</t>
  </si>
  <si>
    <t>not present in the wds scan; not in totals</t>
  </si>
  <si>
    <t>average</t>
  </si>
  <si>
    <t>stdev</t>
  </si>
  <si>
    <r>
      <t>NaFe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</si>
  <si>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</si>
  <si>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</si>
  <si>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 xml:space="preserve"> </t>
  </si>
  <si>
    <t>maricite R070273</t>
  </si>
  <si>
    <t>in formula</t>
  </si>
  <si>
    <t>Cation number normalized to 4 O</t>
  </si>
  <si>
    <r>
      <t>Na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</si>
</sst>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27" sqref="M27:N27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67</v>
      </c>
      <c r="C1" s="8"/>
      <c r="D1" s="8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61</v>
      </c>
      <c r="N3" s="1" t="s">
        <v>62</v>
      </c>
    </row>
    <row r="4" spans="1:15" ht="12.75">
      <c r="A4" s="1" t="s">
        <v>20</v>
      </c>
      <c r="B4" s="3">
        <v>40.66470373296464</v>
      </c>
      <c r="C4" s="3">
        <v>40.71389887418527</v>
      </c>
      <c r="D4" s="3">
        <v>40.74341595891763</v>
      </c>
      <c r="E4" s="3">
        <v>40.98939166502073</v>
      </c>
      <c r="F4" s="3">
        <v>40.51711830930278</v>
      </c>
      <c r="G4" s="3">
        <v>41.20585028639147</v>
      </c>
      <c r="H4" s="3">
        <v>40.891001382579496</v>
      </c>
      <c r="I4" s="3">
        <v>40.92051846731187</v>
      </c>
      <c r="J4" s="3">
        <v>40.82212818487063</v>
      </c>
      <c r="K4" s="3">
        <v>41.225528342879706</v>
      </c>
      <c r="L4" s="3"/>
      <c r="M4" s="3">
        <f>AVERAGE(B4:K4)</f>
        <v>40.869355520442426</v>
      </c>
      <c r="N4" s="3">
        <f>STDEV(B4:K4)</f>
        <v>0.2274970192023735</v>
      </c>
      <c r="O4" s="3"/>
    </row>
    <row r="5" spans="1:15" ht="12.75">
      <c r="A5" s="1" t="s">
        <v>25</v>
      </c>
      <c r="B5" s="3">
        <v>37.72283428797156</v>
      </c>
      <c r="C5" s="3">
        <v>38.04752222002765</v>
      </c>
      <c r="D5" s="3">
        <v>37.76219040094805</v>
      </c>
      <c r="E5" s="3">
        <v>37.32927315820659</v>
      </c>
      <c r="F5" s="3">
        <v>37.191526762788854</v>
      </c>
      <c r="G5" s="3">
        <v>37.309595101718344</v>
      </c>
      <c r="H5" s="3">
        <v>37.516214694844955</v>
      </c>
      <c r="I5" s="3">
        <v>37.33911218645072</v>
      </c>
      <c r="J5" s="3">
        <v>37.18168773454473</v>
      </c>
      <c r="K5" s="3">
        <v>37.122653565079986</v>
      </c>
      <c r="L5" s="3"/>
      <c r="M5" s="3">
        <f aca="true" t="shared" si="0" ref="M5:M14">AVERAGE(B5:K5)</f>
        <v>37.452261011258145</v>
      </c>
      <c r="N5" s="3">
        <f aca="true" t="shared" si="1" ref="N5:N14">STDEV(B5:K5)</f>
        <v>0.30291319809956074</v>
      </c>
      <c r="O5" s="3"/>
    </row>
    <row r="6" spans="1:15" ht="12.75">
      <c r="A6" s="1" t="s">
        <v>17</v>
      </c>
      <c r="B6" s="3">
        <v>17.690572782935018</v>
      </c>
      <c r="C6" s="3">
        <v>18.280914477582456</v>
      </c>
      <c r="D6" s="3">
        <v>17.464275133320164</v>
      </c>
      <c r="E6" s="3">
        <v>17.828319178352753</v>
      </c>
      <c r="F6" s="3">
        <v>17.96606557377049</v>
      </c>
      <c r="G6" s="3">
        <v>17.592182500493777</v>
      </c>
      <c r="H6" s="3">
        <v>17.8873533478175</v>
      </c>
      <c r="I6" s="3">
        <v>17.808641121864508</v>
      </c>
      <c r="J6" s="3">
        <v>18.153007110408847</v>
      </c>
      <c r="K6" s="3">
        <v>17.8873533478175</v>
      </c>
      <c r="L6" s="3"/>
      <c r="M6" s="3">
        <f t="shared" si="0"/>
        <v>17.8558684574363</v>
      </c>
      <c r="N6" s="3">
        <f t="shared" si="1"/>
        <v>0.2441013357008413</v>
      </c>
      <c r="O6" s="3"/>
    </row>
    <row r="7" spans="1:15" ht="12.75">
      <c r="A7" s="1" t="s">
        <v>24</v>
      </c>
      <c r="B7" s="3">
        <v>2.6466985976693653</v>
      </c>
      <c r="C7" s="3">
        <v>2.5778253999604974</v>
      </c>
      <c r="D7" s="3">
        <v>2.6466985976693653</v>
      </c>
      <c r="E7" s="3">
        <v>2.508952202251629</v>
      </c>
      <c r="F7" s="3">
        <v>2.3810448350780167</v>
      </c>
      <c r="G7" s="3">
        <v>2.567986371716373</v>
      </c>
      <c r="H7" s="3">
        <v>2.5778253999604974</v>
      </c>
      <c r="I7" s="3">
        <v>2.725410823622358</v>
      </c>
      <c r="J7" s="3">
        <v>2.6171815129369937</v>
      </c>
      <c r="K7" s="3">
        <v>2.7155717953782337</v>
      </c>
      <c r="L7" s="3"/>
      <c r="M7" s="3">
        <f t="shared" si="0"/>
        <v>2.5965195536243333</v>
      </c>
      <c r="N7" s="3">
        <f t="shared" si="1"/>
        <v>0.10102786514662213</v>
      </c>
      <c r="O7" s="3"/>
    </row>
    <row r="8" spans="1:15" ht="12.75">
      <c r="A8" s="1" t="s">
        <v>23</v>
      </c>
      <c r="B8" s="3">
        <v>0.3345269603002173</v>
      </c>
      <c r="C8" s="3">
        <v>0.2164586213707288</v>
      </c>
      <c r="D8" s="3">
        <v>0.28533181907959704</v>
      </c>
      <c r="E8" s="3">
        <v>0.31484890381196917</v>
      </c>
      <c r="F8" s="3">
        <v>0.29517084732372106</v>
      </c>
      <c r="G8" s="3">
        <v>0.3542050167884653</v>
      </c>
      <c r="H8" s="3">
        <v>0.3542050167884653</v>
      </c>
      <c r="I8" s="3">
        <v>0.3640440450325893</v>
      </c>
      <c r="J8" s="3">
        <v>0.3738830732767134</v>
      </c>
      <c r="K8" s="3">
        <v>0.3640440450325893</v>
      </c>
      <c r="L8" s="3"/>
      <c r="M8" s="3">
        <f t="shared" si="0"/>
        <v>0.3256718348805056</v>
      </c>
      <c r="N8" s="3">
        <f t="shared" si="1"/>
        <v>0.048965025699976523</v>
      </c>
      <c r="O8" s="3"/>
    </row>
    <row r="9" spans="1:15" ht="12.75">
      <c r="A9" s="1" t="s">
        <v>18</v>
      </c>
      <c r="B9" s="3">
        <v>0.6887319770886824</v>
      </c>
      <c r="C9" s="3">
        <v>0.7084100335769306</v>
      </c>
      <c r="D9" s="3">
        <v>0.6690539206004346</v>
      </c>
      <c r="E9" s="3">
        <v>0.7084100335769306</v>
      </c>
      <c r="F9" s="3">
        <v>0.7280880900651786</v>
      </c>
      <c r="G9" s="3">
        <v>0.7674442030416748</v>
      </c>
      <c r="H9" s="3">
        <v>0.7379271183093027</v>
      </c>
      <c r="I9" s="3">
        <v>0.7576051747975507</v>
      </c>
      <c r="J9" s="3">
        <v>0.7477661465534268</v>
      </c>
      <c r="K9" s="3">
        <v>0.7674442030416748</v>
      </c>
      <c r="L9" s="3"/>
      <c r="M9" s="3">
        <f t="shared" si="0"/>
        <v>0.7280880900651786</v>
      </c>
      <c r="N9" s="3">
        <f t="shared" si="1"/>
        <v>0.033766331916076094</v>
      </c>
      <c r="O9" s="3"/>
    </row>
    <row r="10" spans="1:15" s="4" customFormat="1" ht="12.75">
      <c r="A10" s="4" t="s">
        <v>26</v>
      </c>
      <c r="B10" s="5">
        <v>0</v>
      </c>
      <c r="C10" s="5">
        <v>0</v>
      </c>
      <c r="D10" s="5">
        <v>0</v>
      </c>
      <c r="E10" s="5">
        <v>0.36</v>
      </c>
      <c r="F10" s="5">
        <v>0</v>
      </c>
      <c r="G10" s="5">
        <v>0.33</v>
      </c>
      <c r="H10" s="5">
        <v>0.25</v>
      </c>
      <c r="I10" s="5">
        <v>0</v>
      </c>
      <c r="J10" s="5">
        <v>0</v>
      </c>
      <c r="K10" s="5">
        <v>0.51</v>
      </c>
      <c r="L10" s="5"/>
      <c r="M10" s="5">
        <f t="shared" si="0"/>
        <v>0.145</v>
      </c>
      <c r="N10" s="5">
        <f t="shared" si="1"/>
        <v>0.19744197459844584</v>
      </c>
      <c r="O10" s="5" t="s">
        <v>60</v>
      </c>
    </row>
    <row r="11" spans="1:15" s="4" customFormat="1" ht="12.75">
      <c r="A11" s="4" t="s">
        <v>19</v>
      </c>
      <c r="B11" s="5">
        <v>0.03</v>
      </c>
      <c r="C11" s="5">
        <v>0.01</v>
      </c>
      <c r="D11" s="5">
        <v>0.04</v>
      </c>
      <c r="E11" s="5">
        <v>0.05</v>
      </c>
      <c r="F11" s="5">
        <v>0.06</v>
      </c>
      <c r="G11" s="5">
        <v>0.07</v>
      </c>
      <c r="H11" s="5">
        <v>0.86</v>
      </c>
      <c r="I11" s="5">
        <v>0.08</v>
      </c>
      <c r="J11" s="5">
        <v>0.02</v>
      </c>
      <c r="K11" s="5">
        <v>0.05</v>
      </c>
      <c r="L11" s="5"/>
      <c r="M11" s="5">
        <f t="shared" si="0"/>
        <v>0.12700000000000003</v>
      </c>
      <c r="N11" s="5">
        <f t="shared" si="1"/>
        <v>0.25845910916644255</v>
      </c>
      <c r="O11" s="5" t="s">
        <v>60</v>
      </c>
    </row>
    <row r="12" spans="1:15" s="4" customFormat="1" ht="12.75">
      <c r="A12" s="4" t="s">
        <v>21</v>
      </c>
      <c r="B12" s="5">
        <v>0.02</v>
      </c>
      <c r="C12" s="5">
        <v>0</v>
      </c>
      <c r="D12" s="5">
        <v>0</v>
      </c>
      <c r="E12" s="5">
        <v>0.02</v>
      </c>
      <c r="F12" s="5">
        <v>0.02</v>
      </c>
      <c r="G12" s="5">
        <v>0.01</v>
      </c>
      <c r="H12" s="5">
        <v>0.01</v>
      </c>
      <c r="I12" s="5">
        <v>0</v>
      </c>
      <c r="J12" s="5">
        <v>0.01</v>
      </c>
      <c r="K12" s="5">
        <v>0</v>
      </c>
      <c r="L12" s="5"/>
      <c r="M12" s="5">
        <f t="shared" si="0"/>
        <v>0.008999999999999998</v>
      </c>
      <c r="N12" s="5">
        <f t="shared" si="1"/>
        <v>0.008755950357709135</v>
      </c>
      <c r="O12" s="5" t="s">
        <v>60</v>
      </c>
    </row>
    <row r="13" spans="1:15" s="4" customFormat="1" ht="12.75">
      <c r="A13" s="4" t="s">
        <v>22</v>
      </c>
      <c r="B13" s="5">
        <v>0</v>
      </c>
      <c r="C13" s="5">
        <v>0.01</v>
      </c>
      <c r="D13" s="5">
        <v>0</v>
      </c>
      <c r="E13" s="5">
        <v>0</v>
      </c>
      <c r="F13" s="5">
        <v>0.01</v>
      </c>
      <c r="G13" s="5">
        <v>0</v>
      </c>
      <c r="H13" s="5">
        <v>0</v>
      </c>
      <c r="I13" s="5">
        <v>0.01</v>
      </c>
      <c r="J13" s="5">
        <v>0.01</v>
      </c>
      <c r="K13" s="5">
        <v>0</v>
      </c>
      <c r="L13" s="5"/>
      <c r="M13" s="5">
        <f t="shared" si="0"/>
        <v>0.004</v>
      </c>
      <c r="N13" s="5">
        <f t="shared" si="1"/>
        <v>0.0051639777949432225</v>
      </c>
      <c r="O13" s="5" t="s">
        <v>60</v>
      </c>
    </row>
    <row r="14" spans="1:15" ht="12.75">
      <c r="A14" s="1" t="s">
        <v>27</v>
      </c>
      <c r="B14" s="3">
        <f>SUM(B4:B9)</f>
        <v>99.7480683389295</v>
      </c>
      <c r="C14" s="3">
        <f aca="true" t="shared" si="2" ref="C14:K14">SUM(C4:C9)</f>
        <v>100.54502962670354</v>
      </c>
      <c r="D14" s="3">
        <f t="shared" si="2"/>
        <v>99.57096583053526</v>
      </c>
      <c r="E14" s="3">
        <f t="shared" si="2"/>
        <v>99.6791951412206</v>
      </c>
      <c r="F14" s="3">
        <f t="shared" si="2"/>
        <v>99.07901441832904</v>
      </c>
      <c r="G14" s="3">
        <f t="shared" si="2"/>
        <v>99.79726348015011</v>
      </c>
      <c r="H14" s="3">
        <f t="shared" si="2"/>
        <v>99.96452696030022</v>
      </c>
      <c r="I14" s="3">
        <f t="shared" si="2"/>
        <v>99.9153318190796</v>
      </c>
      <c r="J14" s="3">
        <f t="shared" si="2"/>
        <v>99.89565376259135</v>
      </c>
      <c r="K14" s="3">
        <f t="shared" si="2"/>
        <v>100.08259529922968</v>
      </c>
      <c r="L14" s="3"/>
      <c r="M14" s="3">
        <f t="shared" si="0"/>
        <v>99.82776446770688</v>
      </c>
      <c r="N14" s="3">
        <f t="shared" si="1"/>
        <v>0.3751023330395783</v>
      </c>
      <c r="O14" s="3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" t="s">
        <v>69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 t="s">
        <v>61</v>
      </c>
      <c r="N16" s="1" t="s">
        <v>62</v>
      </c>
      <c r="O16" s="3" t="s">
        <v>68</v>
      </c>
    </row>
    <row r="17" spans="1:15" ht="12.75">
      <c r="A17" s="1" t="s">
        <v>31</v>
      </c>
      <c r="B17" s="2">
        <v>0.9894766404831083</v>
      </c>
      <c r="C17" s="2">
        <v>0.9852075318955132</v>
      </c>
      <c r="D17" s="2">
        <v>0.9921184851855201</v>
      </c>
      <c r="E17" s="2">
        <v>0.9949280192262288</v>
      </c>
      <c r="F17" s="2">
        <v>0.9914165561695056</v>
      </c>
      <c r="G17" s="2">
        <v>0.9972490011951781</v>
      </c>
      <c r="H17" s="2">
        <v>0.9913309021961124</v>
      </c>
      <c r="I17" s="2">
        <v>0.9917167951186949</v>
      </c>
      <c r="J17" s="2">
        <v>0.9902801792438113</v>
      </c>
      <c r="K17" s="2">
        <v>0.9952322010227657</v>
      </c>
      <c r="L17" s="2"/>
      <c r="M17" s="2">
        <f>AVERAGE(B17:K17)</f>
        <v>0.9918956311736439</v>
      </c>
      <c r="N17" s="2">
        <f>STDEV(B17:K17)</f>
        <v>0.0033798191441431875</v>
      </c>
      <c r="O17" s="9">
        <v>1</v>
      </c>
    </row>
    <row r="18" spans="1:15" ht="12.75">
      <c r="A18" s="1" t="s">
        <v>36</v>
      </c>
      <c r="B18" s="2">
        <v>0.9067256142531203</v>
      </c>
      <c r="C18" s="2">
        <v>0.9094839605345837</v>
      </c>
      <c r="D18" s="2">
        <v>0.9083368151833446</v>
      </c>
      <c r="E18" s="2">
        <v>0.8950624912787247</v>
      </c>
      <c r="F18" s="2">
        <v>0.8989701263259126</v>
      </c>
      <c r="G18" s="2">
        <v>0.8919672336918146</v>
      </c>
      <c r="H18" s="2">
        <v>0.8984492408004208</v>
      </c>
      <c r="I18" s="2">
        <v>0.89391075680334</v>
      </c>
      <c r="J18" s="2">
        <v>0.8909948195072739</v>
      </c>
      <c r="K18" s="2">
        <v>0.8852803748794414</v>
      </c>
      <c r="L18" s="2"/>
      <c r="M18" s="2">
        <f>AVERAGE(B18:K18)</f>
        <v>0.8979181433257976</v>
      </c>
      <c r="N18" s="2">
        <f>STDEV(B18:K18)</f>
        <v>0.008086682829786503</v>
      </c>
      <c r="O18" s="9">
        <v>0.9</v>
      </c>
    </row>
    <row r="19" spans="1:15" ht="12.75">
      <c r="A19" s="1" t="s">
        <v>35</v>
      </c>
      <c r="B19" s="2">
        <v>0.05790189110630854</v>
      </c>
      <c r="C19" s="2">
        <v>0.05608398390593197</v>
      </c>
      <c r="D19" s="2">
        <v>0.057944326411475545</v>
      </c>
      <c r="E19" s="2">
        <v>0.05475362839597786</v>
      </c>
      <c r="F19" s="2">
        <v>0.052382415187712285</v>
      </c>
      <c r="G19" s="2">
        <v>0.0558776035453708</v>
      </c>
      <c r="H19" s="2">
        <v>0.05618814888217762</v>
      </c>
      <c r="I19" s="2">
        <v>0.059385284937757604</v>
      </c>
      <c r="J19" s="2">
        <v>0.057081662847200294</v>
      </c>
      <c r="K19" s="2">
        <v>0.05894131298955134</v>
      </c>
      <c r="L19" s="2"/>
      <c r="M19" s="2">
        <f>AVERAGE(B19:K19)</f>
        <v>0.056654025820946384</v>
      </c>
      <c r="N19" s="2">
        <f>STDEV(B19:K19)</f>
        <v>0.002084316146768835</v>
      </c>
      <c r="O19" s="9">
        <v>0.06</v>
      </c>
    </row>
    <row r="20" spans="1:15" ht="12.75">
      <c r="A20" s="1" t="s">
        <v>29</v>
      </c>
      <c r="B20" s="2">
        <v>0.02951035047668616</v>
      </c>
      <c r="C20" s="2">
        <v>0.030186024503482838</v>
      </c>
      <c r="D20" s="2">
        <v>0.028688207304492213</v>
      </c>
      <c r="E20" s="2">
        <v>0.030278968717049548</v>
      </c>
      <c r="F20" s="2">
        <v>0.03137167674513218</v>
      </c>
      <c r="G20" s="2">
        <v>0.032706022146280996</v>
      </c>
      <c r="H20" s="2">
        <v>0.031502176156914086</v>
      </c>
      <c r="I20" s="2">
        <v>0.0323314855531412</v>
      </c>
      <c r="J20" s="2">
        <v>0.0319421710390885</v>
      </c>
      <c r="K20" s="2">
        <v>0.03262429878021043</v>
      </c>
      <c r="L20" s="2"/>
      <c r="M20" s="2">
        <f>AVERAGE(B20:K20)</f>
        <v>0.031114138142247817</v>
      </c>
      <c r="N20" s="2">
        <f>STDEV(B20:K20)</f>
        <v>0.0013830453863218828</v>
      </c>
      <c r="O20" s="7">
        <v>0.03</v>
      </c>
    </row>
    <row r="21" spans="1:15" ht="12.75">
      <c r="A21" s="1" t="s">
        <v>34</v>
      </c>
      <c r="B21" s="2">
        <v>0.010301959427400266</v>
      </c>
      <c r="C21" s="2">
        <v>0.006629193492674564</v>
      </c>
      <c r="D21" s="2">
        <v>0.00879340521053257</v>
      </c>
      <c r="E21" s="2">
        <v>0.009672152867758188</v>
      </c>
      <c r="F21" s="2">
        <v>0.009140961022645236</v>
      </c>
      <c r="G21" s="2">
        <v>0.010849262453399443</v>
      </c>
      <c r="H21" s="2">
        <v>0.010867918772542763</v>
      </c>
      <c r="I21" s="2">
        <v>0.011166093226281747</v>
      </c>
      <c r="J21" s="2">
        <v>0.011478867051859026</v>
      </c>
      <c r="K21" s="2">
        <v>0.01112276849108946</v>
      </c>
      <c r="L21" s="2"/>
      <c r="M21" s="2">
        <f>AVERAGE(B21:K21)</f>
        <v>0.010002258201618326</v>
      </c>
      <c r="N21" s="2">
        <f>STDEV(B21:K21)</f>
        <v>0.0014920801165600862</v>
      </c>
      <c r="O21" s="9">
        <v>0.01</v>
      </c>
    </row>
    <row r="22" spans="1:15" ht="12.75">
      <c r="A22" s="1" t="s">
        <v>28</v>
      </c>
      <c r="B22" s="2">
        <v>0.9858352759511183</v>
      </c>
      <c r="C22" s="2">
        <v>1.0131120317431566</v>
      </c>
      <c r="D22" s="2">
        <v>0.9739377394412329</v>
      </c>
      <c r="E22" s="2">
        <v>0.9910717929538579</v>
      </c>
      <c r="F22" s="2">
        <v>1.0068044454019542</v>
      </c>
      <c r="G22" s="2">
        <v>0.9750771468050053</v>
      </c>
      <c r="H22" s="2">
        <v>0.9931423709131493</v>
      </c>
      <c r="I22" s="2">
        <v>0.9884434984277264</v>
      </c>
      <c r="J22" s="2">
        <v>1.0085224000429005</v>
      </c>
      <c r="K22" s="2">
        <v>0.9889601716160352</v>
      </c>
      <c r="L22" s="2"/>
      <c r="M22" s="2">
        <f>AVERAGE(B22:K22)</f>
        <v>0.9924906873296138</v>
      </c>
      <c r="N22" s="2">
        <f>STDEV(B22:K22)</f>
        <v>0.013375596890602947</v>
      </c>
      <c r="O22" s="9">
        <v>1</v>
      </c>
    </row>
    <row r="23" spans="1:15" ht="12.75">
      <c r="A23" s="1" t="s">
        <v>27</v>
      </c>
      <c r="B23" s="2">
        <f>SUM(B17:B22)</f>
        <v>2.979751731697742</v>
      </c>
      <c r="C23" s="2">
        <f aca="true" t="shared" si="3" ref="C23:K23">SUM(C17:C22)</f>
        <v>3.000702726075343</v>
      </c>
      <c r="D23" s="2">
        <f t="shared" si="3"/>
        <v>2.969818978736598</v>
      </c>
      <c r="E23" s="2">
        <f t="shared" si="3"/>
        <v>2.975767053439597</v>
      </c>
      <c r="F23" s="2">
        <f t="shared" si="3"/>
        <v>2.9900861808528623</v>
      </c>
      <c r="G23" s="2">
        <f t="shared" si="3"/>
        <v>2.963726269837049</v>
      </c>
      <c r="H23" s="2">
        <f t="shared" si="3"/>
        <v>2.981480757721317</v>
      </c>
      <c r="I23" s="2">
        <f t="shared" si="3"/>
        <v>2.976953914066942</v>
      </c>
      <c r="J23" s="2">
        <f t="shared" si="3"/>
        <v>2.990300099732134</v>
      </c>
      <c r="K23" s="2">
        <f t="shared" si="3"/>
        <v>2.972161127779094</v>
      </c>
      <c r="L23" s="2"/>
      <c r="M23" s="2">
        <f>AVERAGE(B23:K23)</f>
        <v>2.9800748839938684</v>
      </c>
      <c r="N23" s="2">
        <f>STDEV(B23:K23)</f>
        <v>0.011034068712795013</v>
      </c>
      <c r="O23" s="3">
        <v>3</v>
      </c>
    </row>
    <row r="24" spans="1:15" ht="12.75">
      <c r="A24" s="1" t="s">
        <v>66</v>
      </c>
      <c r="B24" s="3" t="s">
        <v>66</v>
      </c>
      <c r="C24" s="3" t="s">
        <v>66</v>
      </c>
      <c r="D24" s="3" t="s">
        <v>66</v>
      </c>
      <c r="E24" s="3" t="s">
        <v>66</v>
      </c>
      <c r="F24" s="3" t="s">
        <v>66</v>
      </c>
      <c r="G24" s="3" t="s">
        <v>66</v>
      </c>
      <c r="H24" s="3" t="s">
        <v>66</v>
      </c>
      <c r="I24" s="3" t="s">
        <v>66</v>
      </c>
      <c r="J24" s="3" t="s">
        <v>66</v>
      </c>
      <c r="K24" s="3" t="s">
        <v>66</v>
      </c>
      <c r="L24" s="3"/>
      <c r="M24" s="3"/>
      <c r="N24" s="3"/>
      <c r="O24" s="3"/>
    </row>
    <row r="25" spans="2:15" ht="23.25">
      <c r="B25" s="3"/>
      <c r="C25" s="3" t="s">
        <v>64</v>
      </c>
      <c r="D25" s="3"/>
      <c r="E25" s="6" t="s">
        <v>63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5" ht="23.25">
      <c r="C26" s="1" t="s">
        <v>65</v>
      </c>
      <c r="E26" s="6" t="s">
        <v>70</v>
      </c>
    </row>
    <row r="27" ht="13.5">
      <c r="E27"/>
    </row>
    <row r="28" spans="1:8" ht="12.75">
      <c r="A28" s="1" t="s">
        <v>38</v>
      </c>
      <c r="B28" s="1" t="s">
        <v>39</v>
      </c>
      <c r="C28" s="1" t="s">
        <v>40</v>
      </c>
      <c r="D28" s="1" t="s">
        <v>41</v>
      </c>
      <c r="E28" s="1" t="s">
        <v>42</v>
      </c>
      <c r="F28" s="1" t="s">
        <v>43</v>
      </c>
      <c r="G28" s="1" t="s">
        <v>44</v>
      </c>
      <c r="H28" s="1" t="s">
        <v>45</v>
      </c>
    </row>
    <row r="29" spans="1:8" ht="12.75">
      <c r="A29" s="1" t="s">
        <v>46</v>
      </c>
      <c r="B29" s="1" t="s">
        <v>16</v>
      </c>
      <c r="C29" s="1" t="s">
        <v>47</v>
      </c>
      <c r="D29" s="1">
        <v>20</v>
      </c>
      <c r="E29" s="1">
        <v>10</v>
      </c>
      <c r="F29" s="1">
        <v>800</v>
      </c>
      <c r="G29" s="1">
        <v>-800</v>
      </c>
      <c r="H29" s="1" t="s">
        <v>48</v>
      </c>
    </row>
    <row r="30" spans="1:8" ht="12.75">
      <c r="A30" s="1" t="s">
        <v>46</v>
      </c>
      <c r="B30" s="1" t="s">
        <v>28</v>
      </c>
      <c r="C30" s="1" t="s">
        <v>47</v>
      </c>
      <c r="D30" s="1">
        <v>20</v>
      </c>
      <c r="E30" s="1">
        <v>10</v>
      </c>
      <c r="F30" s="1">
        <v>600</v>
      </c>
      <c r="G30" s="1">
        <v>-600</v>
      </c>
      <c r="H30" s="1" t="s">
        <v>49</v>
      </c>
    </row>
    <row r="31" spans="1:8" ht="12.75">
      <c r="A31" s="1" t="s">
        <v>46</v>
      </c>
      <c r="B31" s="1" t="s">
        <v>30</v>
      </c>
      <c r="C31" s="1" t="s">
        <v>47</v>
      </c>
      <c r="D31" s="1">
        <v>20</v>
      </c>
      <c r="E31" s="1">
        <v>10</v>
      </c>
      <c r="F31" s="1">
        <v>600</v>
      </c>
      <c r="G31" s="1">
        <v>-600</v>
      </c>
      <c r="H31" s="1" t="s">
        <v>50</v>
      </c>
    </row>
    <row r="32" spans="1:8" ht="12.75">
      <c r="A32" s="1" t="s">
        <v>46</v>
      </c>
      <c r="B32" s="1" t="s">
        <v>29</v>
      </c>
      <c r="C32" s="1" t="s">
        <v>47</v>
      </c>
      <c r="D32" s="1">
        <v>20</v>
      </c>
      <c r="E32" s="1">
        <v>10</v>
      </c>
      <c r="F32" s="1">
        <v>600</v>
      </c>
      <c r="G32" s="1">
        <v>-600</v>
      </c>
      <c r="H32" s="1" t="s">
        <v>51</v>
      </c>
    </row>
    <row r="33" spans="1:8" ht="12.75">
      <c r="A33" s="1" t="s">
        <v>52</v>
      </c>
      <c r="B33" s="1" t="s">
        <v>31</v>
      </c>
      <c r="C33" s="1" t="s">
        <v>47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</row>
    <row r="34" spans="1:8" ht="12.75">
      <c r="A34" s="1" t="s">
        <v>52</v>
      </c>
      <c r="B34" s="1" t="s">
        <v>32</v>
      </c>
      <c r="C34" s="1" t="s">
        <v>47</v>
      </c>
      <c r="D34" s="1">
        <v>20</v>
      </c>
      <c r="E34" s="1">
        <v>10</v>
      </c>
      <c r="F34" s="1">
        <v>250</v>
      </c>
      <c r="G34" s="1">
        <v>-250</v>
      </c>
      <c r="H34" s="1" t="s">
        <v>54</v>
      </c>
    </row>
    <row r="35" spans="1:8" ht="12.75">
      <c r="A35" s="1" t="s">
        <v>52</v>
      </c>
      <c r="B35" s="1" t="s">
        <v>33</v>
      </c>
      <c r="C35" s="1" t="s">
        <v>47</v>
      </c>
      <c r="D35" s="1">
        <v>20</v>
      </c>
      <c r="E35" s="1">
        <v>10</v>
      </c>
      <c r="F35" s="1">
        <v>600</v>
      </c>
      <c r="G35" s="1">
        <v>-600</v>
      </c>
      <c r="H35" s="1" t="s">
        <v>55</v>
      </c>
    </row>
    <row r="36" spans="1:8" ht="12.75">
      <c r="A36" s="1" t="s">
        <v>52</v>
      </c>
      <c r="B36" s="1" t="s">
        <v>34</v>
      </c>
      <c r="C36" s="1" t="s">
        <v>47</v>
      </c>
      <c r="D36" s="1">
        <v>20</v>
      </c>
      <c r="E36" s="1">
        <v>10</v>
      </c>
      <c r="F36" s="1">
        <v>600</v>
      </c>
      <c r="G36" s="1">
        <v>-600</v>
      </c>
      <c r="H36" s="1" t="s">
        <v>51</v>
      </c>
    </row>
    <row r="37" spans="1:8" ht="12.75">
      <c r="A37" s="1" t="s">
        <v>56</v>
      </c>
      <c r="B37" s="1" t="s">
        <v>35</v>
      </c>
      <c r="C37" s="1" t="s">
        <v>47</v>
      </c>
      <c r="D37" s="1">
        <v>20</v>
      </c>
      <c r="E37" s="1">
        <v>10</v>
      </c>
      <c r="F37" s="1">
        <v>500</v>
      </c>
      <c r="G37" s="1">
        <v>-500</v>
      </c>
      <c r="H37" s="1" t="s">
        <v>57</v>
      </c>
    </row>
    <row r="38" spans="1:8" ht="12.75">
      <c r="A38" s="1" t="s">
        <v>56</v>
      </c>
      <c r="B38" s="1" t="s">
        <v>36</v>
      </c>
      <c r="C38" s="1" t="s">
        <v>47</v>
      </c>
      <c r="D38" s="1">
        <v>20</v>
      </c>
      <c r="E38" s="1">
        <v>10</v>
      </c>
      <c r="F38" s="1">
        <v>500</v>
      </c>
      <c r="G38" s="1">
        <v>-500</v>
      </c>
      <c r="H38" s="1" t="s">
        <v>58</v>
      </c>
    </row>
    <row r="39" spans="1:8" ht="12.75">
      <c r="A39" s="1" t="s">
        <v>56</v>
      </c>
      <c r="B39" s="1" t="s">
        <v>37</v>
      </c>
      <c r="C39" s="1" t="s">
        <v>47</v>
      </c>
      <c r="D39" s="1">
        <v>20</v>
      </c>
      <c r="E39" s="1">
        <v>10</v>
      </c>
      <c r="F39" s="1">
        <v>500</v>
      </c>
      <c r="G39" s="1">
        <v>-500</v>
      </c>
      <c r="H39" s="1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2008-05-02T19:58:44Z</dcterms:created>
  <dcterms:modified xsi:type="dcterms:W3CDTF">2008-05-02T20:01:02Z</dcterms:modified>
  <cp:category/>
  <cp:version/>
  <cp:contentType/>
  <cp:contentStatus/>
</cp:coreProperties>
</file>