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<sst xmlns="http://schemas.openxmlformats.org/spreadsheetml/2006/main" count="207" uniqueCount="90">
  <si>
    <t>#101</t>
  </si>
  <si>
    <t>#102</t>
  </si>
  <si>
    <t>#103</t>
  </si>
  <si>
    <t>#104</t>
  </si>
  <si>
    <t>#105</t>
  </si>
  <si>
    <t>#106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</si>
  <si>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</si>
  <si>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</si>
  <si>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</si>
  <si>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</si>
  <si>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</si>
  <si>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</si>
  <si>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</si>
  <si>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</si>
  <si>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</si>
  <si>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</si>
  <si>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</si>
  <si>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</si>
  <si>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</si>
  <si>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</si>
  <si>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Mn2O3</t>
  </si>
  <si>
    <t>Fe2O3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</si>
  <si>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</si>
  <si>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</si>
  <si>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</si>
  <si>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</si>
  <si>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</si>
  <si>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</si>
  <si>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</si>
  <si>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</si>
  <si>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</si>
  <si>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</si>
  <si>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</si>
  <si>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</si>
  <si>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</si>
  <si>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</si>
  <si>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</si>
  <si>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</si>
  <si>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</si>
  <si>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</si>
  <si>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</si>
  <si>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</si>
  <si>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</si>
  <si>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</si>
  <si>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</si>
  <si>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</si>
  <si>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</si>
  <si>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</si>
  <si>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</si>
  <si>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</si>
  <si>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</si>
  <si>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</si>
  <si>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</si>
  <si>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</si>
  <si>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</si>
  <si>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</si>
  <si>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</si>
  <si>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</si>
  <si>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</si>
  <si>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</si>
  <si>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</si>
  <si>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</si>
  <si>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</si>
  <si>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</si>
  <si>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</si>
  <si>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</si>
  <si>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</si>
  <si>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</si>
  <si>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</si>
  <si>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</si>
  <si>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</si>
  <si>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</si>
  <si>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</si>
  <si>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</si>
  <si>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average</t>
  </si>
  <si>
    <t>stdev</t>
  </si>
  <si>
    <t>not present in the wds scan; not in totals</t>
  </si>
  <si>
    <t>H2O*</t>
  </si>
  <si>
    <t>in formula</t>
  </si>
  <si>
    <t>trace</t>
  </si>
  <si>
    <t>ideal</t>
  </si>
  <si>
    <r>
      <t>CaMn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</si>
  <si>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measured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</si>
  <si>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</si>
  <si>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mozartite R070265</t>
  </si>
  <si>
    <t>dark phase from the BS picture</t>
  </si>
  <si>
    <t>light phase from the BS picture</t>
  </si>
  <si>
    <t>trace amounts of Fe and Al; OH estimated by charge balance</t>
  </si>
  <si>
    <r>
      <t xml:space="preserve">is </t>
    </r>
    <r>
      <rPr>
        <b/>
        <sz val="10"/>
        <rFont val="Times New Roman"/>
        <family val="1"/>
      </rPr>
      <t>hausmannite</t>
    </r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</si>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</sst>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 topLeftCell="A40">
      <selection activeCell="E65" sqref="E65"/>
    </sheetView>
  </sheetViews>
  <sheetFormatPr defaultColWidth="9.00390625" defaultRowHeight="13.5"/>
  <cols>
    <col min="1" max="16384" width="5.25390625" style="1" customWidth="1"/>
  </cols>
  <sheetData>
    <row r="1" spans="2:4" ht="15.75">
      <c r="B1" s="9" t="s">
        <v>84</v>
      </c>
      <c r="C1" s="9"/>
      <c r="D1" s="9"/>
    </row>
    <row r="2" spans="1:4" ht="12.75">
      <c r="A2" s="8" t="s">
        <v>85</v>
      </c>
      <c r="B2" s="8"/>
      <c r="C2" s="8"/>
      <c r="D2" s="8"/>
    </row>
    <row r="3" spans="2:13" ht="12.75"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</row>
    <row r="4" spans="1:16" ht="12.7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O4" s="1" t="s">
        <v>74</v>
      </c>
      <c r="P4" s="1" t="s">
        <v>75</v>
      </c>
    </row>
    <row r="5" spans="1:20" ht="12.75">
      <c r="A5" s="1" t="s">
        <v>20</v>
      </c>
      <c r="B5" s="2">
        <v>37.15</v>
      </c>
      <c r="C5" s="2">
        <v>37.54</v>
      </c>
      <c r="D5" s="2">
        <v>36.71</v>
      </c>
      <c r="E5" s="2">
        <v>37.67</v>
      </c>
      <c r="F5" s="2">
        <v>37.43</v>
      </c>
      <c r="G5" s="2">
        <v>37.23</v>
      </c>
      <c r="H5" s="2">
        <v>37.19</v>
      </c>
      <c r="I5" s="2">
        <v>36.53</v>
      </c>
      <c r="J5" s="2">
        <v>37.83</v>
      </c>
      <c r="K5" s="2">
        <v>37.89</v>
      </c>
      <c r="L5" s="2">
        <v>37.11</v>
      </c>
      <c r="M5" s="2">
        <v>37.84</v>
      </c>
      <c r="N5" s="2"/>
      <c r="O5" s="2">
        <f>AVERAGE(B5:M5)</f>
        <v>37.34333333333333</v>
      </c>
      <c r="P5" s="2">
        <f>STDEV(B5:M5)</f>
        <v>0.43963483469754217</v>
      </c>
      <c r="Q5" s="2"/>
      <c r="R5" s="2"/>
      <c r="S5" s="2"/>
      <c r="T5" s="2"/>
    </row>
    <row r="6" spans="1:20" ht="12.75">
      <c r="A6" s="1" t="s">
        <v>15</v>
      </c>
      <c r="B6" s="2">
        <v>27.72</v>
      </c>
      <c r="C6" s="2">
        <v>27.62</v>
      </c>
      <c r="D6" s="2">
        <v>27.43</v>
      </c>
      <c r="E6" s="2">
        <v>28</v>
      </c>
      <c r="F6" s="2">
        <v>28.32</v>
      </c>
      <c r="G6" s="2">
        <v>27.79</v>
      </c>
      <c r="H6" s="2">
        <v>28.5</v>
      </c>
      <c r="I6" s="2">
        <v>27.97</v>
      </c>
      <c r="J6" s="2">
        <v>29.32</v>
      </c>
      <c r="K6" s="2">
        <v>28.18</v>
      </c>
      <c r="L6" s="2">
        <v>28.02</v>
      </c>
      <c r="M6" s="2">
        <v>28.43</v>
      </c>
      <c r="N6" s="2"/>
      <c r="O6" s="2">
        <f aca="true" t="shared" si="0" ref="O6:O26">AVERAGE(B6:M6)</f>
        <v>28.10833333333333</v>
      </c>
      <c r="P6" s="2">
        <f aca="true" t="shared" si="1" ref="P6:P26">STDEV(B6:M6)</f>
        <v>0.5013043592532981</v>
      </c>
      <c r="Q6" s="2"/>
      <c r="R6" s="2"/>
      <c r="S6" s="2"/>
      <c r="T6" s="2"/>
    </row>
    <row r="7" spans="1:20" ht="12.75">
      <c r="A7" s="1" t="s">
        <v>18</v>
      </c>
      <c r="B7" s="2">
        <v>26.45</v>
      </c>
      <c r="C7" s="2">
        <v>26.66</v>
      </c>
      <c r="D7" s="2">
        <v>26.68</v>
      </c>
      <c r="E7" s="2">
        <v>26.78</v>
      </c>
      <c r="F7" s="2">
        <v>26.78</v>
      </c>
      <c r="G7" s="2">
        <v>26.67</v>
      </c>
      <c r="H7" s="2">
        <v>26.64</v>
      </c>
      <c r="I7" s="2">
        <v>26.98</v>
      </c>
      <c r="J7" s="2">
        <v>26.72</v>
      </c>
      <c r="K7" s="2">
        <v>26.84</v>
      </c>
      <c r="L7" s="2">
        <v>26.81</v>
      </c>
      <c r="M7" s="2">
        <v>26.62</v>
      </c>
      <c r="N7" s="2"/>
      <c r="O7" s="2">
        <f t="shared" si="0"/>
        <v>26.719166666666663</v>
      </c>
      <c r="P7" s="2">
        <f t="shared" si="1"/>
        <v>0.13290176367545284</v>
      </c>
      <c r="Q7" s="2"/>
      <c r="R7" s="2"/>
      <c r="S7" s="2"/>
      <c r="T7" s="2"/>
    </row>
    <row r="8" spans="1:20" ht="12.75">
      <c r="A8" s="1" t="s">
        <v>21</v>
      </c>
      <c r="B8" s="2">
        <v>0.44</v>
      </c>
      <c r="C8" s="2">
        <v>0</v>
      </c>
      <c r="D8" s="2">
        <v>0.93</v>
      </c>
      <c r="E8" s="2">
        <v>0.16</v>
      </c>
      <c r="F8" s="2">
        <v>0.04</v>
      </c>
      <c r="G8" s="2">
        <v>0.46</v>
      </c>
      <c r="H8" s="2">
        <v>0.05</v>
      </c>
      <c r="I8" s="2">
        <v>0.2</v>
      </c>
      <c r="J8" s="2">
        <v>0.09</v>
      </c>
      <c r="K8" s="2">
        <v>0</v>
      </c>
      <c r="L8" s="2">
        <v>0.05</v>
      </c>
      <c r="M8" s="2">
        <v>0</v>
      </c>
      <c r="N8" s="2"/>
      <c r="O8" s="2">
        <f t="shared" si="0"/>
        <v>0.20166666666666666</v>
      </c>
      <c r="P8" s="2">
        <f t="shared" si="1"/>
        <v>0.27999458869229904</v>
      </c>
      <c r="Q8" s="2"/>
      <c r="R8" s="2"/>
      <c r="S8" s="2"/>
      <c r="T8" s="2"/>
    </row>
    <row r="9" spans="1:20" ht="12.75">
      <c r="A9" s="1" t="s">
        <v>17</v>
      </c>
      <c r="B9" s="2">
        <v>0.09</v>
      </c>
      <c r="C9" s="2">
        <v>0.15</v>
      </c>
      <c r="D9" s="2">
        <v>0.12</v>
      </c>
      <c r="E9" s="2">
        <v>0.14</v>
      </c>
      <c r="F9" s="2">
        <v>0.05</v>
      </c>
      <c r="G9" s="2">
        <v>0.07</v>
      </c>
      <c r="H9" s="2">
        <v>0.17</v>
      </c>
      <c r="I9" s="2">
        <v>0.13</v>
      </c>
      <c r="J9" s="2">
        <v>0.09</v>
      </c>
      <c r="K9" s="2">
        <v>0.07</v>
      </c>
      <c r="L9" s="2">
        <v>0.09</v>
      </c>
      <c r="M9" s="2">
        <v>0.13</v>
      </c>
      <c r="N9" s="2"/>
      <c r="O9" s="2">
        <f t="shared" si="0"/>
        <v>0.10833333333333335</v>
      </c>
      <c r="P9" s="2">
        <f t="shared" si="1"/>
        <v>0.03688639397672338</v>
      </c>
      <c r="Q9" s="2"/>
      <c r="R9" s="2"/>
      <c r="S9" s="2"/>
      <c r="T9" s="2"/>
    </row>
    <row r="10" spans="1:20" s="3" customFormat="1" ht="12.75">
      <c r="A10" s="3" t="s">
        <v>16</v>
      </c>
      <c r="B10" s="4">
        <v>0.24</v>
      </c>
      <c r="C10" s="4">
        <v>0.11</v>
      </c>
      <c r="D10" s="4">
        <v>0.09</v>
      </c>
      <c r="E10" s="4">
        <v>0</v>
      </c>
      <c r="F10" s="4">
        <v>0</v>
      </c>
      <c r="G10" s="4">
        <v>0.14</v>
      </c>
      <c r="H10" s="4">
        <v>0.12</v>
      </c>
      <c r="I10" s="4">
        <v>0.19</v>
      </c>
      <c r="J10" s="4">
        <v>0.02</v>
      </c>
      <c r="K10" s="4">
        <v>0.02</v>
      </c>
      <c r="L10" s="4">
        <v>0.23</v>
      </c>
      <c r="M10" s="4">
        <v>0.08</v>
      </c>
      <c r="N10" s="4"/>
      <c r="O10" s="4">
        <f t="shared" si="0"/>
        <v>0.10333333333333333</v>
      </c>
      <c r="P10" s="4">
        <f t="shared" si="1"/>
        <v>0.08520919000087995</v>
      </c>
      <c r="Q10" s="4" t="s">
        <v>76</v>
      </c>
      <c r="R10" s="4"/>
      <c r="S10" s="4"/>
      <c r="T10" s="4"/>
    </row>
    <row r="11" spans="1:20" s="3" customFormat="1" ht="12.75">
      <c r="A11" s="3" t="s">
        <v>12</v>
      </c>
      <c r="B11" s="4">
        <v>0</v>
      </c>
      <c r="C11" s="4">
        <v>0</v>
      </c>
      <c r="D11" s="4">
        <v>0</v>
      </c>
      <c r="E11" s="4">
        <v>0.07</v>
      </c>
      <c r="F11" s="4">
        <v>0</v>
      </c>
      <c r="G11" s="4">
        <v>0.06</v>
      </c>
      <c r="H11" s="4">
        <v>0.05</v>
      </c>
      <c r="I11" s="4">
        <v>0.1</v>
      </c>
      <c r="J11" s="4">
        <v>0.08</v>
      </c>
      <c r="K11" s="4">
        <v>0.03</v>
      </c>
      <c r="L11" s="4">
        <v>0.15</v>
      </c>
      <c r="M11" s="4">
        <v>0.19</v>
      </c>
      <c r="N11" s="4"/>
      <c r="O11" s="4">
        <f t="shared" si="0"/>
        <v>0.06083333333333333</v>
      </c>
      <c r="P11" s="4">
        <f t="shared" si="1"/>
        <v>0.062152061815186704</v>
      </c>
      <c r="Q11" s="4" t="s">
        <v>76</v>
      </c>
      <c r="R11" s="4"/>
      <c r="S11" s="4"/>
      <c r="T11" s="4"/>
    </row>
    <row r="12" spans="1:20" s="3" customFormat="1" ht="12.75">
      <c r="A12" s="3" t="s">
        <v>13</v>
      </c>
      <c r="B12" s="4">
        <v>0.08</v>
      </c>
      <c r="C12" s="4">
        <v>0.1</v>
      </c>
      <c r="D12" s="4">
        <v>0.11</v>
      </c>
      <c r="E12" s="4">
        <v>0.08</v>
      </c>
      <c r="F12" s="4">
        <v>0.03</v>
      </c>
      <c r="G12" s="4">
        <v>0.06</v>
      </c>
      <c r="H12" s="4">
        <v>0.04</v>
      </c>
      <c r="I12" s="4">
        <v>0.03</v>
      </c>
      <c r="J12" s="4">
        <v>0</v>
      </c>
      <c r="K12" s="4">
        <v>0</v>
      </c>
      <c r="L12" s="4">
        <v>0.04</v>
      </c>
      <c r="M12" s="4">
        <v>0.04</v>
      </c>
      <c r="N12" s="4"/>
      <c r="O12" s="4">
        <f t="shared" si="0"/>
        <v>0.05083333333333334</v>
      </c>
      <c r="P12" s="4">
        <f t="shared" si="1"/>
        <v>0.03579190699111468</v>
      </c>
      <c r="Q12" s="4" t="s">
        <v>76</v>
      </c>
      <c r="R12" s="4"/>
      <c r="S12" s="4"/>
      <c r="T12" s="4"/>
    </row>
    <row r="13" spans="1:20" s="3" customFormat="1" ht="12.75">
      <c r="A13" s="3" t="s">
        <v>23</v>
      </c>
      <c r="B13" s="4">
        <v>0</v>
      </c>
      <c r="C13" s="4">
        <v>0</v>
      </c>
      <c r="D13" s="4">
        <v>0.01</v>
      </c>
      <c r="E13" s="4">
        <v>0.05</v>
      </c>
      <c r="F13" s="4">
        <v>0</v>
      </c>
      <c r="G13" s="4">
        <v>0.05</v>
      </c>
      <c r="H13" s="4">
        <v>0.04</v>
      </c>
      <c r="I13" s="4">
        <v>0.02</v>
      </c>
      <c r="J13" s="4">
        <v>0.04</v>
      </c>
      <c r="K13" s="4">
        <v>0.03</v>
      </c>
      <c r="L13" s="4">
        <v>0</v>
      </c>
      <c r="M13" s="4">
        <v>0</v>
      </c>
      <c r="N13" s="4"/>
      <c r="O13" s="4">
        <f t="shared" si="0"/>
        <v>0.02</v>
      </c>
      <c r="P13" s="4">
        <f t="shared" si="1"/>
        <v>0.02088931871468374</v>
      </c>
      <c r="Q13" s="4" t="s">
        <v>76</v>
      </c>
      <c r="R13" s="4"/>
      <c r="S13" s="4"/>
      <c r="T13" s="4"/>
    </row>
    <row r="14" spans="1:20" s="3" customFormat="1" ht="12.75">
      <c r="A14" s="3" t="s">
        <v>19</v>
      </c>
      <c r="B14" s="4">
        <v>0.01</v>
      </c>
      <c r="C14" s="4">
        <v>0</v>
      </c>
      <c r="D14" s="4">
        <v>0.01</v>
      </c>
      <c r="E14" s="4">
        <v>0.02</v>
      </c>
      <c r="F14" s="4">
        <v>0.01</v>
      </c>
      <c r="G14" s="4">
        <v>0.03</v>
      </c>
      <c r="H14" s="4">
        <v>0</v>
      </c>
      <c r="I14" s="4">
        <v>0</v>
      </c>
      <c r="J14" s="4">
        <v>0.01</v>
      </c>
      <c r="K14" s="4">
        <v>0</v>
      </c>
      <c r="L14" s="4">
        <v>0.01</v>
      </c>
      <c r="M14" s="4">
        <v>0</v>
      </c>
      <c r="N14" s="4"/>
      <c r="O14" s="4">
        <f t="shared" si="0"/>
        <v>0.008333333333333333</v>
      </c>
      <c r="P14" s="4">
        <f t="shared" si="1"/>
        <v>0.009374368665610923</v>
      </c>
      <c r="Q14" s="4" t="s">
        <v>76</v>
      </c>
      <c r="R14" s="4"/>
      <c r="S14" s="4"/>
      <c r="T14" s="4"/>
    </row>
    <row r="15" spans="1:20" s="3" customFormat="1" ht="12.75">
      <c r="A15" s="3" t="s">
        <v>22</v>
      </c>
      <c r="B15" s="4">
        <v>0.02</v>
      </c>
      <c r="C15" s="4">
        <v>0.02</v>
      </c>
      <c r="D15" s="4">
        <v>0</v>
      </c>
      <c r="E15" s="4">
        <v>0</v>
      </c>
      <c r="F15" s="4">
        <v>0.02</v>
      </c>
      <c r="G15" s="4">
        <v>0.02</v>
      </c>
      <c r="H15" s="4">
        <v>0</v>
      </c>
      <c r="I15" s="4">
        <v>0</v>
      </c>
      <c r="J15" s="4">
        <v>0.01</v>
      </c>
      <c r="K15" s="4">
        <v>0</v>
      </c>
      <c r="L15" s="4">
        <v>0.05</v>
      </c>
      <c r="M15" s="4">
        <v>0</v>
      </c>
      <c r="N15" s="4"/>
      <c r="O15" s="4">
        <f t="shared" si="0"/>
        <v>0.011666666666666667</v>
      </c>
      <c r="P15" s="4">
        <f t="shared" si="1"/>
        <v>0.015275252316519466</v>
      </c>
      <c r="Q15" s="4" t="s">
        <v>76</v>
      </c>
      <c r="R15" s="4"/>
      <c r="S15" s="4"/>
      <c r="T15" s="4"/>
    </row>
    <row r="16" spans="1:20" s="3" customFormat="1" ht="12.75">
      <c r="A16" s="3" t="s">
        <v>14</v>
      </c>
      <c r="B16" s="4">
        <v>0.01</v>
      </c>
      <c r="C16" s="4">
        <v>0.01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0.01</v>
      </c>
      <c r="N16" s="4"/>
      <c r="O16" s="4">
        <f t="shared" si="0"/>
        <v>0.0025</v>
      </c>
      <c r="P16" s="4">
        <f t="shared" si="1"/>
        <v>0.004522670168666454</v>
      </c>
      <c r="Q16" s="4" t="s">
        <v>76</v>
      </c>
      <c r="R16" s="4"/>
      <c r="S16" s="4"/>
      <c r="T16" s="4"/>
    </row>
    <row r="17" spans="1:20" ht="12.75">
      <c r="A17" s="1" t="s">
        <v>24</v>
      </c>
      <c r="B17" s="2">
        <f>SUM(B5:B9)</f>
        <v>91.85000000000001</v>
      </c>
      <c r="C17" s="2">
        <f aca="true" t="shared" si="2" ref="C17:M17">SUM(C5:C9)</f>
        <v>91.97</v>
      </c>
      <c r="D17" s="2">
        <f t="shared" si="2"/>
        <v>91.87</v>
      </c>
      <c r="E17" s="2">
        <f t="shared" si="2"/>
        <v>92.75</v>
      </c>
      <c r="F17" s="2">
        <f t="shared" si="2"/>
        <v>92.62</v>
      </c>
      <c r="G17" s="2">
        <f t="shared" si="2"/>
        <v>92.21999999999998</v>
      </c>
      <c r="H17" s="2">
        <f t="shared" si="2"/>
        <v>92.55</v>
      </c>
      <c r="I17" s="2">
        <f t="shared" si="2"/>
        <v>91.81</v>
      </c>
      <c r="J17" s="2">
        <f t="shared" si="2"/>
        <v>94.05000000000001</v>
      </c>
      <c r="K17" s="2">
        <f t="shared" si="2"/>
        <v>92.97999999999999</v>
      </c>
      <c r="L17" s="2">
        <f t="shared" si="2"/>
        <v>92.08</v>
      </c>
      <c r="M17" s="2">
        <f t="shared" si="2"/>
        <v>93.02000000000001</v>
      </c>
      <c r="N17" s="2"/>
      <c r="O17" s="2">
        <f t="shared" si="0"/>
        <v>92.48083333333334</v>
      </c>
      <c r="P17" s="2">
        <f t="shared" si="1"/>
        <v>0.661231060335338</v>
      </c>
      <c r="Q17" s="2"/>
      <c r="R17" s="2"/>
      <c r="S17" s="2"/>
      <c r="T17" s="2"/>
    </row>
    <row r="18" spans="1:20" ht="12.75">
      <c r="A18" s="1" t="s">
        <v>77</v>
      </c>
      <c r="B18" s="2">
        <f>100-SUM(B5:B9)</f>
        <v>8.149999999999991</v>
      </c>
      <c r="C18" s="2">
        <f aca="true" t="shared" si="3" ref="C18:M18">100-SUM(C5:C9)</f>
        <v>8.030000000000001</v>
      </c>
      <c r="D18" s="2">
        <f t="shared" si="3"/>
        <v>8.129999999999995</v>
      </c>
      <c r="E18" s="2">
        <f t="shared" si="3"/>
        <v>7.25</v>
      </c>
      <c r="F18" s="2">
        <f t="shared" si="3"/>
        <v>7.3799999999999955</v>
      </c>
      <c r="G18" s="2">
        <f t="shared" si="3"/>
        <v>7.780000000000015</v>
      </c>
      <c r="H18" s="2">
        <f t="shared" si="3"/>
        <v>7.450000000000003</v>
      </c>
      <c r="I18" s="2">
        <f t="shared" si="3"/>
        <v>8.189999999999998</v>
      </c>
      <c r="J18" s="2">
        <f t="shared" si="3"/>
        <v>5.949999999999989</v>
      </c>
      <c r="K18" s="2">
        <f t="shared" si="3"/>
        <v>7.02000000000001</v>
      </c>
      <c r="L18" s="2">
        <f t="shared" si="3"/>
        <v>7.920000000000002</v>
      </c>
      <c r="M18" s="2">
        <f t="shared" si="3"/>
        <v>6.97999999999999</v>
      </c>
      <c r="N18" s="2"/>
      <c r="O18" s="2">
        <f t="shared" si="0"/>
        <v>7.519166666666666</v>
      </c>
      <c r="P18" s="2">
        <f t="shared" si="1"/>
        <v>0.6612310603348222</v>
      </c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" t="s">
        <v>25</v>
      </c>
      <c r="B20" s="2" t="s">
        <v>26</v>
      </c>
      <c r="C20" s="2" t="s">
        <v>27</v>
      </c>
      <c r="D20" s="2" t="s">
        <v>28</v>
      </c>
      <c r="E20" s="2">
        <v>4.5</v>
      </c>
      <c r="F20" s="2" t="s">
        <v>29</v>
      </c>
      <c r="G20" s="2"/>
      <c r="H20" s="2"/>
      <c r="I20" s="2"/>
      <c r="J20" s="2"/>
      <c r="K20" s="2"/>
      <c r="L20" s="2"/>
      <c r="M20" s="2"/>
      <c r="N20" s="2"/>
      <c r="O20" s="1" t="s">
        <v>74</v>
      </c>
      <c r="P20" s="1" t="s">
        <v>75</v>
      </c>
      <c r="Q20" s="2" t="s">
        <v>78</v>
      </c>
      <c r="R20" s="2"/>
      <c r="S20" s="2"/>
      <c r="T20" s="2"/>
    </row>
    <row r="21" spans="1:20" ht="12.75">
      <c r="A21" s="1" t="s">
        <v>36</v>
      </c>
      <c r="B21" s="5">
        <v>1.0031135148559407</v>
      </c>
      <c r="C21" s="5">
        <v>1.0130077059436902</v>
      </c>
      <c r="D21" s="5">
        <v>0.993031739861226</v>
      </c>
      <c r="E21" s="5">
        <v>1.0069962302957058</v>
      </c>
      <c r="F21" s="5">
        <v>1.0000230704366704</v>
      </c>
      <c r="G21" s="5">
        <v>1.0016864339177878</v>
      </c>
      <c r="H21" s="5">
        <v>0.9923769941090156</v>
      </c>
      <c r="I21" s="5">
        <v>0.9851313592364643</v>
      </c>
      <c r="J21" s="5">
        <v>0.991229286379989</v>
      </c>
      <c r="K21" s="5">
        <v>1.0099520537182953</v>
      </c>
      <c r="L21" s="5">
        <v>0.9981005562020645</v>
      </c>
      <c r="M21" s="5">
        <v>1.0061664509076738</v>
      </c>
      <c r="N21" s="2"/>
      <c r="O21" s="5">
        <f>AVERAGE(B21:M21)</f>
        <v>1.0000679496553773</v>
      </c>
      <c r="P21" s="5">
        <f>STDEV(B21:M21)</f>
        <v>0.008399004016941727</v>
      </c>
      <c r="Q21" s="6">
        <v>1</v>
      </c>
      <c r="R21" s="2"/>
      <c r="S21" s="2"/>
      <c r="T21" s="2"/>
    </row>
    <row r="22" spans="1:20" ht="12.75">
      <c r="A22" s="1" t="s">
        <v>32</v>
      </c>
      <c r="B22" s="5">
        <v>0.9833583346238409</v>
      </c>
      <c r="C22" s="5">
        <v>0.979195634417156</v>
      </c>
      <c r="D22" s="5">
        <v>0.9748366903769332</v>
      </c>
      <c r="E22" s="5">
        <v>0.9833713913855675</v>
      </c>
      <c r="F22" s="5">
        <v>0.9940557796196159</v>
      </c>
      <c r="G22" s="5">
        <v>0.9823236864793103</v>
      </c>
      <c r="H22" s="5">
        <v>0.9991315724690806</v>
      </c>
      <c r="I22" s="5">
        <v>0.9909785444141962</v>
      </c>
      <c r="J22" s="5">
        <v>1.0093204281693617</v>
      </c>
      <c r="K22" s="5">
        <v>0.9868347944561479</v>
      </c>
      <c r="L22" s="5">
        <v>0.9900993782163006</v>
      </c>
      <c r="M22" s="5">
        <v>0.9931683654099669</v>
      </c>
      <c r="N22" s="2"/>
      <c r="O22" s="5">
        <f t="shared" si="0"/>
        <v>0.988889550003123</v>
      </c>
      <c r="P22" s="5">
        <f t="shared" si="1"/>
        <v>0.009404918654460215</v>
      </c>
      <c r="Q22" s="6">
        <v>1</v>
      </c>
      <c r="R22" s="2"/>
      <c r="S22" s="2"/>
      <c r="T22" s="2"/>
    </row>
    <row r="23" spans="1:20" ht="12.75">
      <c r="A23" s="1" t="s">
        <v>35</v>
      </c>
      <c r="B23" s="5">
        <v>1.0053502489405401</v>
      </c>
      <c r="C23" s="5">
        <v>1.012695955977532</v>
      </c>
      <c r="D23" s="5">
        <v>1.015932890031618</v>
      </c>
      <c r="E23" s="5">
        <v>1.0077278175830178</v>
      </c>
      <c r="F23" s="5">
        <v>1.0071663670595183</v>
      </c>
      <c r="G23" s="5">
        <v>1.010095000118381</v>
      </c>
      <c r="H23" s="5">
        <v>1.0006568660281594</v>
      </c>
      <c r="I23" s="5">
        <v>1.024204941791486</v>
      </c>
      <c r="J23" s="5">
        <v>0.9855409797713095</v>
      </c>
      <c r="K23" s="5">
        <v>1.0070687337769277</v>
      </c>
      <c r="L23" s="5">
        <v>1.0150340404345326</v>
      </c>
      <c r="M23" s="5">
        <v>0.9963850567882014</v>
      </c>
      <c r="N23" s="2"/>
      <c r="O23" s="5">
        <f t="shared" si="0"/>
        <v>1.0073215748584352</v>
      </c>
      <c r="P23" s="5">
        <f t="shared" si="1"/>
        <v>0.00999008637736734</v>
      </c>
      <c r="Q23" s="6">
        <v>1</v>
      </c>
      <c r="R23" s="2"/>
      <c r="S23" s="2"/>
      <c r="T23" s="2"/>
    </row>
    <row r="24" spans="1:20" ht="12.75">
      <c r="A24" s="1" t="s">
        <v>37</v>
      </c>
      <c r="B24" s="5">
        <v>0.011745690451577502</v>
      </c>
      <c r="C24" s="5">
        <v>0</v>
      </c>
      <c r="D24" s="5">
        <v>0.024871175099511162</v>
      </c>
      <c r="E24" s="5">
        <v>0.004228504706745877</v>
      </c>
      <c r="F24" s="5">
        <v>0.0010565372041137669</v>
      </c>
      <c r="G24" s="5">
        <v>0.012235767008898904</v>
      </c>
      <c r="H24" s="5">
        <v>0.00131903137124306</v>
      </c>
      <c r="I24" s="5">
        <v>0.0053322325119109755</v>
      </c>
      <c r="J24" s="5">
        <v>0.002331389865535489</v>
      </c>
      <c r="K24" s="5">
        <v>0</v>
      </c>
      <c r="L24" s="5">
        <v>0.0013294988276559645</v>
      </c>
      <c r="M24" s="5">
        <v>0</v>
      </c>
      <c r="N24" s="2"/>
      <c r="O24" s="5">
        <f>AVERAGE(B24:M24)</f>
        <v>0.005370818920599392</v>
      </c>
      <c r="P24" s="5">
        <f>STDEV(B24:M24)</f>
        <v>0.00748619489977976</v>
      </c>
      <c r="Q24" s="2" t="s">
        <v>79</v>
      </c>
      <c r="R24" s="2"/>
      <c r="S24" s="2"/>
      <c r="T24" s="2"/>
    </row>
    <row r="25" spans="1:20" ht="12.75">
      <c r="A25" s="1" t="s">
        <v>34</v>
      </c>
      <c r="B25" s="5">
        <v>0.00376284923366662</v>
      </c>
      <c r="C25" s="5">
        <v>0.006267477515080099</v>
      </c>
      <c r="D25" s="5">
        <v>0.005026237848939345</v>
      </c>
      <c r="E25" s="5">
        <v>0.005794864761446778</v>
      </c>
      <c r="F25" s="5">
        <v>0.0020684414933821314</v>
      </c>
      <c r="G25" s="5">
        <v>0.0029162170219785926</v>
      </c>
      <c r="H25" s="5">
        <v>0.007023967208861303</v>
      </c>
      <c r="I25" s="5">
        <v>0.005428387838372166</v>
      </c>
      <c r="J25" s="5">
        <v>0.0036514330144534523</v>
      </c>
      <c r="K25" s="5">
        <v>0.0028890644888892223</v>
      </c>
      <c r="L25" s="5">
        <v>0.0037480803921900946</v>
      </c>
      <c r="M25" s="5">
        <v>0.005352357353569145</v>
      </c>
      <c r="N25" s="2"/>
      <c r="O25" s="5">
        <f t="shared" si="0"/>
        <v>0.004494114847569079</v>
      </c>
      <c r="P25" s="5">
        <f t="shared" si="1"/>
        <v>0.001533883617417899</v>
      </c>
      <c r="Q25" s="2" t="s">
        <v>79</v>
      </c>
      <c r="R25" s="2"/>
      <c r="S25" s="2"/>
      <c r="T25" s="2"/>
    </row>
    <row r="26" spans="1:20" ht="12.75">
      <c r="A26" s="1" t="s">
        <v>24</v>
      </c>
      <c r="B26" s="2">
        <f aca="true" t="shared" si="4" ref="B26:M26">SUM(B21:B25)</f>
        <v>3.007330638105566</v>
      </c>
      <c r="C26" s="2">
        <f t="shared" si="4"/>
        <v>3.011166773853458</v>
      </c>
      <c r="D26" s="2">
        <f t="shared" si="4"/>
        <v>3.0136987332182272</v>
      </c>
      <c r="E26" s="2">
        <f t="shared" si="4"/>
        <v>3.0081188087324837</v>
      </c>
      <c r="F26" s="2">
        <f t="shared" si="4"/>
        <v>3.0043701958133004</v>
      </c>
      <c r="G26" s="2">
        <f t="shared" si="4"/>
        <v>3.0092571045463568</v>
      </c>
      <c r="H26" s="2">
        <f t="shared" si="4"/>
        <v>3.00050843118636</v>
      </c>
      <c r="I26" s="2">
        <f t="shared" si="4"/>
        <v>3.0110754657924304</v>
      </c>
      <c r="J26" s="2">
        <f t="shared" si="4"/>
        <v>2.992073517200649</v>
      </c>
      <c r="K26" s="2">
        <f t="shared" si="4"/>
        <v>3.0067446464402603</v>
      </c>
      <c r="L26" s="2">
        <f t="shared" si="4"/>
        <v>3.0083115540727436</v>
      </c>
      <c r="M26" s="2">
        <f t="shared" si="4"/>
        <v>3.0010722304594113</v>
      </c>
      <c r="N26" s="2"/>
      <c r="O26" s="5">
        <f t="shared" si="0"/>
        <v>3.0061440082851036</v>
      </c>
      <c r="P26" s="5">
        <f t="shared" si="1"/>
        <v>0.005918287696869949</v>
      </c>
      <c r="Q26" s="2">
        <v>3</v>
      </c>
      <c r="R26" s="2"/>
      <c r="S26" s="2"/>
      <c r="T26" s="2"/>
    </row>
    <row r="27" spans="2:2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23.25">
      <c r="B28" s="2"/>
      <c r="C28" s="2"/>
      <c r="D28" s="2" t="s">
        <v>80</v>
      </c>
      <c r="E28" s="2"/>
      <c r="F28" s="2"/>
      <c r="G28" s="7" t="s">
        <v>81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4:13" ht="23.25">
      <c r="D29" s="1" t="s">
        <v>82</v>
      </c>
      <c r="G29" s="7" t="s">
        <v>83</v>
      </c>
      <c r="M29" s="1" t="s">
        <v>87</v>
      </c>
    </row>
    <row r="30" ht="13.5">
      <c r="G30"/>
    </row>
    <row r="31" spans="1:8" ht="12.75">
      <c r="A31" s="1" t="s">
        <v>40</v>
      </c>
      <c r="B31" s="1" t="s">
        <v>41</v>
      </c>
      <c r="C31" s="1" t="s">
        <v>42</v>
      </c>
      <c r="D31" s="1" t="s">
        <v>43</v>
      </c>
      <c r="E31" s="1" t="s">
        <v>44</v>
      </c>
      <c r="F31" s="1" t="s">
        <v>45</v>
      </c>
      <c r="G31" s="1" t="s">
        <v>46</v>
      </c>
      <c r="H31" s="1" t="s">
        <v>47</v>
      </c>
    </row>
    <row r="32" spans="1:8" ht="12.75">
      <c r="A32" s="1" t="s">
        <v>48</v>
      </c>
      <c r="B32" s="1" t="s">
        <v>30</v>
      </c>
      <c r="C32" s="1" t="s">
        <v>49</v>
      </c>
      <c r="D32" s="1">
        <v>20</v>
      </c>
      <c r="E32" s="1">
        <v>10</v>
      </c>
      <c r="F32" s="1">
        <v>600</v>
      </c>
      <c r="G32" s="1">
        <v>-600</v>
      </c>
      <c r="H32" s="1" t="s">
        <v>50</v>
      </c>
    </row>
    <row r="33" spans="1:8" ht="12.75">
      <c r="A33" s="1" t="s">
        <v>48</v>
      </c>
      <c r="B33" s="1" t="s">
        <v>32</v>
      </c>
      <c r="C33" s="1" t="s">
        <v>49</v>
      </c>
      <c r="D33" s="1">
        <v>20</v>
      </c>
      <c r="E33" s="1">
        <v>10</v>
      </c>
      <c r="F33" s="1">
        <v>600</v>
      </c>
      <c r="G33" s="1">
        <v>-600</v>
      </c>
      <c r="H33" s="1" t="s">
        <v>51</v>
      </c>
    </row>
    <row r="34" spans="1:8" ht="12.75">
      <c r="A34" s="1" t="s">
        <v>48</v>
      </c>
      <c r="B34" s="1" t="s">
        <v>12</v>
      </c>
      <c r="C34" s="1" t="s">
        <v>49</v>
      </c>
      <c r="D34" s="1">
        <v>20</v>
      </c>
      <c r="E34" s="1">
        <v>10</v>
      </c>
      <c r="F34" s="1">
        <v>600</v>
      </c>
      <c r="G34" s="1">
        <v>-700</v>
      </c>
      <c r="H34" s="1" t="s">
        <v>52</v>
      </c>
    </row>
    <row r="35" spans="1:8" ht="12.75">
      <c r="A35" s="1" t="s">
        <v>48</v>
      </c>
      <c r="B35" s="1" t="s">
        <v>33</v>
      </c>
      <c r="C35" s="1" t="s">
        <v>49</v>
      </c>
      <c r="D35" s="1">
        <v>20</v>
      </c>
      <c r="E35" s="1">
        <v>10</v>
      </c>
      <c r="F35" s="1">
        <v>600</v>
      </c>
      <c r="G35" s="1">
        <v>-600</v>
      </c>
      <c r="H35" s="1" t="s">
        <v>51</v>
      </c>
    </row>
    <row r="36" spans="1:8" ht="12.75">
      <c r="A36" s="1" t="s">
        <v>48</v>
      </c>
      <c r="B36" s="1" t="s">
        <v>34</v>
      </c>
      <c r="C36" s="1" t="s">
        <v>49</v>
      </c>
      <c r="D36" s="1">
        <v>20</v>
      </c>
      <c r="E36" s="1">
        <v>10</v>
      </c>
      <c r="F36" s="1">
        <v>600</v>
      </c>
      <c r="G36" s="1">
        <v>-600</v>
      </c>
      <c r="H36" s="1" t="s">
        <v>53</v>
      </c>
    </row>
    <row r="37" spans="1:8" ht="12.75">
      <c r="A37" s="1" t="s">
        <v>54</v>
      </c>
      <c r="B37" s="1" t="s">
        <v>31</v>
      </c>
      <c r="C37" s="1" t="s">
        <v>49</v>
      </c>
      <c r="D37" s="1">
        <v>20</v>
      </c>
      <c r="E37" s="1">
        <v>10</v>
      </c>
      <c r="F37" s="1">
        <v>600</v>
      </c>
      <c r="G37" s="1">
        <v>-600</v>
      </c>
      <c r="H37" s="1" t="s">
        <v>55</v>
      </c>
    </row>
    <row r="38" spans="1:8" ht="12.75">
      <c r="A38" s="1" t="s">
        <v>54</v>
      </c>
      <c r="B38" s="1" t="s">
        <v>35</v>
      </c>
      <c r="C38" s="1" t="s">
        <v>49</v>
      </c>
      <c r="D38" s="1">
        <v>20</v>
      </c>
      <c r="E38" s="1">
        <v>10</v>
      </c>
      <c r="F38" s="1">
        <v>600</v>
      </c>
      <c r="G38" s="1">
        <v>-600</v>
      </c>
      <c r="H38" s="1" t="s">
        <v>51</v>
      </c>
    </row>
    <row r="39" spans="1:8" ht="12.75">
      <c r="A39" s="1" t="s">
        <v>54</v>
      </c>
      <c r="B39" s="1" t="s">
        <v>19</v>
      </c>
      <c r="C39" s="1" t="s">
        <v>49</v>
      </c>
      <c r="D39" s="1">
        <v>20</v>
      </c>
      <c r="E39" s="1">
        <v>10</v>
      </c>
      <c r="F39" s="1">
        <v>600</v>
      </c>
      <c r="G39" s="1">
        <v>-600</v>
      </c>
      <c r="H39" s="1" t="s">
        <v>56</v>
      </c>
    </row>
    <row r="40" spans="1:8" ht="12.75">
      <c r="A40" s="1" t="s">
        <v>54</v>
      </c>
      <c r="B40" s="1" t="s">
        <v>36</v>
      </c>
      <c r="C40" s="1" t="s">
        <v>49</v>
      </c>
      <c r="D40" s="1">
        <v>20</v>
      </c>
      <c r="E40" s="1">
        <v>10</v>
      </c>
      <c r="F40" s="1">
        <v>600</v>
      </c>
      <c r="G40" s="1">
        <v>-600</v>
      </c>
      <c r="H40" s="1" t="s">
        <v>57</v>
      </c>
    </row>
    <row r="41" spans="1:8" ht="12.75">
      <c r="A41" s="1" t="s">
        <v>58</v>
      </c>
      <c r="B41" s="1" t="s">
        <v>37</v>
      </c>
      <c r="C41" s="1" t="s">
        <v>49</v>
      </c>
      <c r="D41" s="1">
        <v>20</v>
      </c>
      <c r="E41" s="1">
        <v>10</v>
      </c>
      <c r="F41" s="1">
        <v>500</v>
      </c>
      <c r="G41" s="1">
        <v>-500</v>
      </c>
      <c r="H41" s="1" t="s">
        <v>59</v>
      </c>
    </row>
    <row r="42" spans="1:8" ht="12.75">
      <c r="A42" s="1" t="s">
        <v>58</v>
      </c>
      <c r="B42" s="1" t="s">
        <v>38</v>
      </c>
      <c r="C42" s="1" t="s">
        <v>49</v>
      </c>
      <c r="D42" s="1">
        <v>20</v>
      </c>
      <c r="E42" s="1">
        <v>10</v>
      </c>
      <c r="F42" s="1">
        <v>500</v>
      </c>
      <c r="G42" s="1">
        <v>-500</v>
      </c>
      <c r="H42" s="1" t="s">
        <v>60</v>
      </c>
    </row>
    <row r="43" spans="1:8" ht="12.75">
      <c r="A43" s="1" t="s">
        <v>58</v>
      </c>
      <c r="B43" s="1" t="s">
        <v>39</v>
      </c>
      <c r="C43" s="1" t="s">
        <v>49</v>
      </c>
      <c r="D43" s="1">
        <v>20</v>
      </c>
      <c r="E43" s="1">
        <v>10</v>
      </c>
      <c r="F43" s="1">
        <v>500</v>
      </c>
      <c r="G43" s="1">
        <v>-500</v>
      </c>
      <c r="H43" s="1" t="s">
        <v>61</v>
      </c>
    </row>
    <row r="46" spans="1:4" ht="12.75">
      <c r="A46" s="8" t="s">
        <v>86</v>
      </c>
      <c r="B46" s="8"/>
      <c r="C46" s="8"/>
      <c r="D46" s="8"/>
    </row>
    <row r="47" spans="2:7" ht="12.75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</row>
    <row r="48" spans="1:6" ht="12.75">
      <c r="A48" s="1" t="s">
        <v>6</v>
      </c>
      <c r="B48" s="1" t="s">
        <v>7</v>
      </c>
      <c r="C48" s="1" t="s">
        <v>8</v>
      </c>
      <c r="D48" s="1" t="s">
        <v>9</v>
      </c>
      <c r="E48" s="1" t="s">
        <v>10</v>
      </c>
      <c r="F48" s="1" t="s">
        <v>11</v>
      </c>
    </row>
    <row r="49" spans="1:12" ht="12.75">
      <c r="A49" s="1" t="s">
        <v>20</v>
      </c>
      <c r="B49" s="2">
        <v>101.23</v>
      </c>
      <c r="C49" s="2">
        <v>101.31</v>
      </c>
      <c r="D49" s="2">
        <v>101.78</v>
      </c>
      <c r="E49" s="2">
        <v>100.89</v>
      </c>
      <c r="F49" s="2">
        <v>99.88</v>
      </c>
      <c r="G49" s="2">
        <v>101.49</v>
      </c>
      <c r="H49" s="2"/>
      <c r="I49" s="2">
        <v>101.1</v>
      </c>
      <c r="J49" s="2">
        <v>0.61</v>
      </c>
      <c r="K49" s="2"/>
      <c r="L49" s="2"/>
    </row>
    <row r="50" spans="1:12" ht="12.75">
      <c r="A50" s="1" t="s">
        <v>15</v>
      </c>
      <c r="B50" s="2">
        <v>0.42</v>
      </c>
      <c r="C50" s="2">
        <v>0</v>
      </c>
      <c r="D50" s="2">
        <v>0.56</v>
      </c>
      <c r="E50" s="2">
        <v>0.46</v>
      </c>
      <c r="F50" s="2">
        <v>0</v>
      </c>
      <c r="G50" s="2">
        <v>0.13</v>
      </c>
      <c r="H50" s="2"/>
      <c r="I50" s="2">
        <v>0.26</v>
      </c>
      <c r="J50" s="2">
        <v>0.23</v>
      </c>
      <c r="K50" s="2"/>
      <c r="L50" s="2"/>
    </row>
    <row r="51" spans="1:12" ht="12.75">
      <c r="A51" s="1" t="s">
        <v>13</v>
      </c>
      <c r="B51" s="2">
        <v>0.1</v>
      </c>
      <c r="C51" s="2">
        <v>0.04</v>
      </c>
      <c r="D51" s="2">
        <v>0.07</v>
      </c>
      <c r="E51" s="2">
        <v>0.11</v>
      </c>
      <c r="F51" s="2">
        <v>0.11</v>
      </c>
      <c r="G51" s="2">
        <v>0.05</v>
      </c>
      <c r="H51" s="2"/>
      <c r="I51" s="2">
        <v>0.08</v>
      </c>
      <c r="J51" s="2">
        <v>0.03</v>
      </c>
      <c r="K51" s="2"/>
      <c r="L51" s="2"/>
    </row>
    <row r="52" spans="1:12" ht="12.75">
      <c r="A52" s="1" t="s">
        <v>18</v>
      </c>
      <c r="B52" s="2">
        <v>0.08</v>
      </c>
      <c r="C52" s="2">
        <v>0.05</v>
      </c>
      <c r="D52" s="2">
        <v>0.07</v>
      </c>
      <c r="E52" s="2">
        <v>0.13</v>
      </c>
      <c r="F52" s="2">
        <v>0.01</v>
      </c>
      <c r="G52" s="2">
        <v>0.03</v>
      </c>
      <c r="H52" s="2"/>
      <c r="I52" s="2">
        <v>0.06</v>
      </c>
      <c r="J52" s="2">
        <v>0.04</v>
      </c>
      <c r="K52" s="2"/>
      <c r="L52" s="2"/>
    </row>
    <row r="53" spans="1:12" ht="12.75">
      <c r="A53" s="1" t="s">
        <v>17</v>
      </c>
      <c r="B53" s="2">
        <v>0.02</v>
      </c>
      <c r="C53" s="2">
        <v>0.04</v>
      </c>
      <c r="D53" s="2">
        <v>0.01</v>
      </c>
      <c r="E53" s="2">
        <v>0.13</v>
      </c>
      <c r="F53" s="2">
        <v>0.06</v>
      </c>
      <c r="G53" s="2">
        <v>0.04</v>
      </c>
      <c r="H53" s="2"/>
      <c r="I53" s="2">
        <v>0.05</v>
      </c>
      <c r="J53" s="2">
        <v>0.04</v>
      </c>
      <c r="K53" s="2"/>
      <c r="L53" s="2"/>
    </row>
    <row r="54" spans="1:12" ht="12.75">
      <c r="A54" s="1" t="s">
        <v>12</v>
      </c>
      <c r="B54" s="2">
        <v>0</v>
      </c>
      <c r="C54" s="2">
        <v>0.07</v>
      </c>
      <c r="D54" s="2">
        <v>0</v>
      </c>
      <c r="E54" s="2">
        <v>0.04</v>
      </c>
      <c r="F54" s="2">
        <v>0</v>
      </c>
      <c r="G54" s="2">
        <v>0.02</v>
      </c>
      <c r="H54" s="2"/>
      <c r="I54" s="2">
        <v>0.02</v>
      </c>
      <c r="J54" s="2">
        <v>0.03</v>
      </c>
      <c r="K54" s="2"/>
      <c r="L54" s="2"/>
    </row>
    <row r="55" spans="1:12" ht="12.75">
      <c r="A55" s="1" t="s">
        <v>16</v>
      </c>
      <c r="B55" s="2">
        <v>0.01</v>
      </c>
      <c r="C55" s="2">
        <v>0.01</v>
      </c>
      <c r="D55" s="2">
        <v>0.04</v>
      </c>
      <c r="E55" s="2">
        <v>0.04</v>
      </c>
      <c r="F55" s="2">
        <v>0</v>
      </c>
      <c r="G55" s="2">
        <v>0</v>
      </c>
      <c r="H55" s="2"/>
      <c r="I55" s="2">
        <v>0.02</v>
      </c>
      <c r="J55" s="2">
        <v>0.02</v>
      </c>
      <c r="K55" s="2"/>
      <c r="L55" s="2"/>
    </row>
    <row r="56" spans="1:12" ht="12.75">
      <c r="A56" s="1" t="s">
        <v>22</v>
      </c>
      <c r="B56" s="2">
        <v>0.05</v>
      </c>
      <c r="C56" s="2">
        <v>0.03</v>
      </c>
      <c r="D56" s="2">
        <v>0</v>
      </c>
      <c r="E56" s="2">
        <v>0</v>
      </c>
      <c r="F56" s="2">
        <v>0.04</v>
      </c>
      <c r="G56" s="2">
        <v>0</v>
      </c>
      <c r="H56" s="2"/>
      <c r="I56" s="2">
        <v>0.02</v>
      </c>
      <c r="J56" s="2">
        <v>0.02</v>
      </c>
      <c r="K56" s="2"/>
      <c r="L56" s="2"/>
    </row>
    <row r="57" spans="1:12" ht="12.75">
      <c r="A57" s="1" t="s">
        <v>14</v>
      </c>
      <c r="B57" s="2">
        <v>0</v>
      </c>
      <c r="C57" s="2">
        <v>0.01</v>
      </c>
      <c r="D57" s="2">
        <v>0</v>
      </c>
      <c r="E57" s="2">
        <v>0</v>
      </c>
      <c r="F57" s="2">
        <v>0</v>
      </c>
      <c r="G57" s="2">
        <v>0</v>
      </c>
      <c r="H57" s="2"/>
      <c r="I57" s="2">
        <v>0</v>
      </c>
      <c r="J57" s="2">
        <v>0</v>
      </c>
      <c r="K57" s="2"/>
      <c r="L57" s="2"/>
    </row>
    <row r="58" spans="1:12" ht="12.75">
      <c r="A58" s="1" t="s">
        <v>19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0.01</v>
      </c>
      <c r="H58" s="2"/>
      <c r="I58" s="2">
        <v>0</v>
      </c>
      <c r="J58" s="2">
        <v>0</v>
      </c>
      <c r="K58" s="2"/>
      <c r="L58" s="2"/>
    </row>
    <row r="59" spans="1:12" ht="12.75">
      <c r="A59" s="1" t="s">
        <v>21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2">
        <v>0</v>
      </c>
      <c r="J59" s="2">
        <v>0</v>
      </c>
      <c r="K59" s="2"/>
      <c r="L59" s="2"/>
    </row>
    <row r="60" spans="1:12" ht="12.75">
      <c r="A60" s="1" t="s">
        <v>23</v>
      </c>
      <c r="B60" s="2">
        <v>0</v>
      </c>
      <c r="C60" s="2">
        <v>0.01</v>
      </c>
      <c r="D60" s="2">
        <v>0</v>
      </c>
      <c r="E60" s="2">
        <v>0</v>
      </c>
      <c r="F60" s="2">
        <v>0.02</v>
      </c>
      <c r="G60" s="2">
        <v>0</v>
      </c>
      <c r="H60" s="2"/>
      <c r="I60" s="2">
        <v>0</v>
      </c>
      <c r="J60" s="2">
        <v>0.01</v>
      </c>
      <c r="K60" s="2"/>
      <c r="L60" s="2"/>
    </row>
    <row r="61" spans="1:12" ht="12.75">
      <c r="A61" s="1" t="s">
        <v>24</v>
      </c>
      <c r="B61" s="2">
        <v>101.91</v>
      </c>
      <c r="C61" s="2">
        <v>101.56</v>
      </c>
      <c r="D61" s="2">
        <v>102.54</v>
      </c>
      <c r="E61" s="2">
        <v>101.8</v>
      </c>
      <c r="F61" s="2">
        <v>100.12</v>
      </c>
      <c r="G61" s="2">
        <v>101.77</v>
      </c>
      <c r="H61" s="2"/>
      <c r="I61" s="2">
        <v>101.62</v>
      </c>
      <c r="J61" s="2">
        <v>0.73</v>
      </c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 t="s">
        <v>88</v>
      </c>
      <c r="F64" s="2"/>
      <c r="G64" s="2"/>
      <c r="H64" s="2"/>
      <c r="I64" s="2"/>
      <c r="J64" s="2"/>
      <c r="K64" s="2"/>
      <c r="L64" s="2"/>
    </row>
    <row r="65" spans="2:12" ht="23.25">
      <c r="B65" s="2" t="s">
        <v>80</v>
      </c>
      <c r="C65" s="2"/>
      <c r="D65" s="2"/>
      <c r="E65" s="7" t="s">
        <v>89</v>
      </c>
      <c r="F65" s="2"/>
      <c r="G65" s="2"/>
      <c r="H65" s="2"/>
      <c r="I65" s="2"/>
      <c r="J65" s="2"/>
      <c r="K65" s="2"/>
      <c r="L65" s="2"/>
    </row>
    <row r="66" spans="2:12" ht="23.25">
      <c r="B66" s="2" t="s">
        <v>82</v>
      </c>
      <c r="C66" s="2"/>
      <c r="D66" s="2"/>
      <c r="E66" s="7" t="s">
        <v>89</v>
      </c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1" spans="1:8" ht="12.75">
      <c r="A71" s="1" t="s">
        <v>40</v>
      </c>
      <c r="B71" s="1" t="s">
        <v>41</v>
      </c>
      <c r="C71" s="1" t="s">
        <v>42</v>
      </c>
      <c r="D71" s="1" t="s">
        <v>43</v>
      </c>
      <c r="E71" s="1" t="s">
        <v>44</v>
      </c>
      <c r="F71" s="1" t="s">
        <v>45</v>
      </c>
      <c r="G71" s="1" t="s">
        <v>46</v>
      </c>
      <c r="H71" s="1" t="s">
        <v>47</v>
      </c>
    </row>
    <row r="72" spans="1:8" ht="12.75">
      <c r="A72" s="1" t="s">
        <v>48</v>
      </c>
      <c r="B72" s="1" t="s">
        <v>30</v>
      </c>
      <c r="C72" s="1" t="s">
        <v>49</v>
      </c>
      <c r="D72" s="1">
        <v>20</v>
      </c>
      <c r="E72" s="1">
        <v>10</v>
      </c>
      <c r="F72" s="1">
        <v>600</v>
      </c>
      <c r="G72" s="1">
        <v>-600</v>
      </c>
      <c r="H72" s="1" t="s">
        <v>50</v>
      </c>
    </row>
    <row r="73" spans="1:8" ht="12.75">
      <c r="A73" s="1" t="s">
        <v>48</v>
      </c>
      <c r="B73" s="1" t="s">
        <v>32</v>
      </c>
      <c r="C73" s="1" t="s">
        <v>49</v>
      </c>
      <c r="D73" s="1">
        <v>20</v>
      </c>
      <c r="E73" s="1">
        <v>10</v>
      </c>
      <c r="F73" s="1">
        <v>600</v>
      </c>
      <c r="G73" s="1">
        <v>-600</v>
      </c>
      <c r="H73" s="1" t="s">
        <v>51</v>
      </c>
    </row>
    <row r="74" spans="1:8" ht="12.75">
      <c r="A74" s="1" t="s">
        <v>48</v>
      </c>
      <c r="B74" s="1" t="s">
        <v>12</v>
      </c>
      <c r="C74" s="1" t="s">
        <v>49</v>
      </c>
      <c r="D74" s="1">
        <v>20</v>
      </c>
      <c r="E74" s="1">
        <v>10</v>
      </c>
      <c r="F74" s="1">
        <v>600</v>
      </c>
      <c r="G74" s="1">
        <v>-700</v>
      </c>
      <c r="H74" s="1" t="s">
        <v>52</v>
      </c>
    </row>
    <row r="75" spans="1:8" ht="12.75">
      <c r="A75" s="1" t="s">
        <v>48</v>
      </c>
      <c r="B75" s="1" t="s">
        <v>33</v>
      </c>
      <c r="C75" s="1" t="s">
        <v>49</v>
      </c>
      <c r="D75" s="1">
        <v>20</v>
      </c>
      <c r="E75" s="1">
        <v>10</v>
      </c>
      <c r="F75" s="1">
        <v>600</v>
      </c>
      <c r="G75" s="1">
        <v>-600</v>
      </c>
      <c r="H75" s="1" t="s">
        <v>51</v>
      </c>
    </row>
    <row r="76" spans="1:8" ht="12.75">
      <c r="A76" s="1" t="s">
        <v>48</v>
      </c>
      <c r="B76" s="1" t="s">
        <v>34</v>
      </c>
      <c r="C76" s="1" t="s">
        <v>49</v>
      </c>
      <c r="D76" s="1">
        <v>20</v>
      </c>
      <c r="E76" s="1">
        <v>10</v>
      </c>
      <c r="F76" s="1">
        <v>600</v>
      </c>
      <c r="G76" s="1">
        <v>-600</v>
      </c>
      <c r="H76" s="1" t="s">
        <v>53</v>
      </c>
    </row>
    <row r="77" spans="1:8" ht="12.75">
      <c r="A77" s="1" t="s">
        <v>54</v>
      </c>
      <c r="B77" s="1" t="s">
        <v>31</v>
      </c>
      <c r="C77" s="1" t="s">
        <v>49</v>
      </c>
      <c r="D77" s="1">
        <v>20</v>
      </c>
      <c r="E77" s="1">
        <v>10</v>
      </c>
      <c r="F77" s="1">
        <v>600</v>
      </c>
      <c r="G77" s="1">
        <v>-600</v>
      </c>
      <c r="H77" s="1" t="s">
        <v>55</v>
      </c>
    </row>
    <row r="78" spans="1:8" ht="12.75">
      <c r="A78" s="1" t="s">
        <v>54</v>
      </c>
      <c r="B78" s="1" t="s">
        <v>35</v>
      </c>
      <c r="C78" s="1" t="s">
        <v>49</v>
      </c>
      <c r="D78" s="1">
        <v>20</v>
      </c>
      <c r="E78" s="1">
        <v>10</v>
      </c>
      <c r="F78" s="1">
        <v>600</v>
      </c>
      <c r="G78" s="1">
        <v>-600</v>
      </c>
      <c r="H78" s="1" t="s">
        <v>51</v>
      </c>
    </row>
    <row r="79" spans="1:8" ht="12.75">
      <c r="A79" s="1" t="s">
        <v>54</v>
      </c>
      <c r="B79" s="1" t="s">
        <v>19</v>
      </c>
      <c r="C79" s="1" t="s">
        <v>49</v>
      </c>
      <c r="D79" s="1">
        <v>20</v>
      </c>
      <c r="E79" s="1">
        <v>10</v>
      </c>
      <c r="F79" s="1">
        <v>600</v>
      </c>
      <c r="G79" s="1">
        <v>-600</v>
      </c>
      <c r="H79" s="1" t="s">
        <v>56</v>
      </c>
    </row>
    <row r="80" spans="1:8" ht="12.75">
      <c r="A80" s="1" t="s">
        <v>54</v>
      </c>
      <c r="B80" s="1" t="s">
        <v>36</v>
      </c>
      <c r="C80" s="1" t="s">
        <v>49</v>
      </c>
      <c r="D80" s="1">
        <v>20</v>
      </c>
      <c r="E80" s="1">
        <v>10</v>
      </c>
      <c r="F80" s="1">
        <v>600</v>
      </c>
      <c r="G80" s="1">
        <v>-600</v>
      </c>
      <c r="H80" s="1" t="s">
        <v>57</v>
      </c>
    </row>
    <row r="81" spans="1:8" ht="12.75">
      <c r="A81" s="1" t="s">
        <v>58</v>
      </c>
      <c r="B81" s="1" t="s">
        <v>37</v>
      </c>
      <c r="C81" s="1" t="s">
        <v>49</v>
      </c>
      <c r="D81" s="1">
        <v>20</v>
      </c>
      <c r="E81" s="1">
        <v>10</v>
      </c>
      <c r="F81" s="1">
        <v>500</v>
      </c>
      <c r="G81" s="1">
        <v>-500</v>
      </c>
      <c r="H81" s="1" t="s">
        <v>59</v>
      </c>
    </row>
    <row r="82" spans="1:8" ht="12.75">
      <c r="A82" s="1" t="s">
        <v>58</v>
      </c>
      <c r="B82" s="1" t="s">
        <v>38</v>
      </c>
      <c r="C82" s="1" t="s">
        <v>49</v>
      </c>
      <c r="D82" s="1">
        <v>20</v>
      </c>
      <c r="E82" s="1">
        <v>10</v>
      </c>
      <c r="F82" s="1">
        <v>500</v>
      </c>
      <c r="G82" s="1">
        <v>-500</v>
      </c>
      <c r="H82" s="1" t="s">
        <v>60</v>
      </c>
    </row>
    <row r="83" spans="1:8" ht="12.75">
      <c r="A83" s="1" t="s">
        <v>58</v>
      </c>
      <c r="B83" s="1" t="s">
        <v>39</v>
      </c>
      <c r="C83" s="1" t="s">
        <v>49</v>
      </c>
      <c r="D83" s="1">
        <v>20</v>
      </c>
      <c r="E83" s="1">
        <v>10</v>
      </c>
      <c r="F83" s="1">
        <v>500</v>
      </c>
      <c r="G83" s="1">
        <v>-500</v>
      </c>
      <c r="H83" s="1" t="s">
        <v>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User</cp:lastModifiedBy>
  <dcterms:created xsi:type="dcterms:W3CDTF">2008-04-04T17:41:44Z</dcterms:created>
  <dcterms:modified xsi:type="dcterms:W3CDTF">2008-04-06T07:51:02Z</dcterms:modified>
  <cp:category/>
  <cp:version/>
  <cp:contentType/>
  <cp:contentStatus/>
</cp:coreProperties>
</file>