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5765" windowHeight="98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<sst xmlns="http://schemas.openxmlformats.org/spreadsheetml/2006/main" count="107" uniqueCount="65">
  <si>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#151</t>
  </si>
  <si>
    <t>#152</t>
  </si>
  <si>
    <t>#153</t>
  </si>
  <si>
    <t>#154</t>
  </si>
  <si>
    <t>#155</t>
  </si>
  <si>
    <t>#156</t>
  </si>
  <si>
    <t>#157</t>
  </si>
  <si>
    <t>#158</t>
  </si>
  <si>
    <t>#159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</si>
  <si>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</si>
  <si>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</si>
  <si>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</si>
  <si>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</si>
  <si>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</si>
  <si>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</si>
  <si>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</si>
  <si>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</si>
  <si>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</si>
  <si>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CaO</t>
  </si>
  <si>
    <t>TiO2</t>
  </si>
  <si>
    <t>Cr2O3</t>
  </si>
  <si>
    <t>MnO</t>
  </si>
  <si>
    <t>FeO</t>
  </si>
  <si>
    <t>Totals</t>
  </si>
  <si>
    <t>Mg</t>
  </si>
  <si>
    <t>Al</t>
  </si>
  <si>
    <t>Si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</si>
  <si>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</si>
  <si>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</si>
  <si>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</si>
  <si>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</si>
  <si>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</si>
  <si>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</si>
  <si>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</si>
  <si>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</si>
  <si>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</si>
  <si>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</si>
  <si>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</si>
  <si>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</si>
  <si>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</si>
  <si>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</si>
  <si>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</si>
  <si>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</si>
  <si>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pyrope-s</t>
  </si>
  <si>
    <t>PET</t>
  </si>
  <si>
    <t>diopside</t>
  </si>
  <si>
    <t>chrom-s</t>
  </si>
  <si>
    <t>LIF</t>
  </si>
  <si>
    <t>rutile1</t>
  </si>
  <si>
    <t>rhod-791</t>
  </si>
  <si>
    <t>fayalite</t>
  </si>
  <si>
    <t>Si Al Mg FeMn Ca</t>
  </si>
  <si>
    <r>
      <t>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</si>
  <si>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pyrope R060448</t>
  </si>
  <si>
    <t>WDS scan:</t>
  </si>
  <si>
    <t>not present in the WDS scan; not in totals</t>
  </si>
  <si>
    <t>average</t>
  </si>
  <si>
    <t>stdev</t>
  </si>
  <si>
    <t>in formula</t>
  </si>
  <si>
    <t>Cation numbers normalized to 12 O</t>
  </si>
  <si>
    <t xml:space="preserve"> </t>
  </si>
  <si>
    <t>15 kV, 20 nA, spot size beam</t>
  </si>
  <si>
    <t>ideal</t>
  </si>
  <si>
    <t>measured</t>
  </si>
  <si>
    <r>
      <t>(Mg</t>
    </r>
    <r>
      <rPr>
        <vertAlign val="subscript"/>
        <sz val="14"/>
        <rFont val="Times New Roman"/>
        <family val="1"/>
      </rPr>
      <t>1.47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1.27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</si>
</sst>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K26" sqref="K26"/>
    </sheetView>
  </sheetViews>
  <sheetFormatPr defaultColWidth="9.00390625" defaultRowHeight="13.5"/>
  <cols>
    <col min="1" max="11" width="5.25390625" style="1" customWidth="1"/>
    <col min="12" max="12" width="5.875" style="1" customWidth="1"/>
    <col min="13" max="16384" width="5.25390625" style="1" customWidth="1"/>
  </cols>
  <sheetData>
    <row r="1" spans="2:4" ht="15.75">
      <c r="B1" s="5" t="s">
        <v>53</v>
      </c>
      <c r="C1" s="5"/>
      <c r="D1" s="5"/>
    </row>
    <row r="2" spans="2:18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N2" s="6" t="s">
        <v>54</v>
      </c>
      <c r="O2" s="6"/>
      <c r="P2" s="7" t="s">
        <v>51</v>
      </c>
      <c r="Q2" s="6"/>
      <c r="R2" s="6"/>
    </row>
    <row r="3" spans="1:13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L3" s="1" t="s">
        <v>56</v>
      </c>
      <c r="M3" s="1" t="s">
        <v>57</v>
      </c>
    </row>
    <row r="4" spans="1:18" ht="12.75">
      <c r="A4" s="1" t="s">
        <v>17</v>
      </c>
      <c r="B4" s="2">
        <v>40.09</v>
      </c>
      <c r="C4" s="2">
        <v>40.2</v>
      </c>
      <c r="D4" s="2">
        <v>39.89</v>
      </c>
      <c r="E4" s="2">
        <v>40.52</v>
      </c>
      <c r="F4" s="2">
        <v>40.35</v>
      </c>
      <c r="G4" s="2">
        <v>39.84</v>
      </c>
      <c r="H4" s="2">
        <v>40.52</v>
      </c>
      <c r="I4" s="2">
        <v>39.68</v>
      </c>
      <c r="J4" s="2">
        <v>39.71</v>
      </c>
      <c r="K4" s="2"/>
      <c r="L4" s="2">
        <f>AVERAGE(B4:J4)</f>
        <v>40.08888888888889</v>
      </c>
      <c r="M4" s="2">
        <f>STDEV(B4:J4)</f>
        <v>0.32872649894867867</v>
      </c>
      <c r="N4" s="2"/>
      <c r="O4" s="2"/>
      <c r="Q4" s="2"/>
      <c r="R4" s="2"/>
    </row>
    <row r="5" spans="1:18" ht="12.75">
      <c r="A5" s="1" t="s">
        <v>16</v>
      </c>
      <c r="B5" s="2">
        <v>22.98</v>
      </c>
      <c r="C5" s="2">
        <v>22.8</v>
      </c>
      <c r="D5" s="2">
        <v>22.68</v>
      </c>
      <c r="E5" s="2">
        <v>22.57</v>
      </c>
      <c r="F5" s="2">
        <v>22.52</v>
      </c>
      <c r="G5" s="2">
        <v>22.74</v>
      </c>
      <c r="H5" s="2">
        <v>22.38</v>
      </c>
      <c r="I5" s="2">
        <v>22.92</v>
      </c>
      <c r="J5" s="2">
        <v>22.68</v>
      </c>
      <c r="K5" s="2"/>
      <c r="L5" s="2">
        <f>AVERAGE(B5:J5)</f>
        <v>22.696666666666665</v>
      </c>
      <c r="M5" s="2">
        <f>STDEV(B5:J5)</f>
        <v>0.19065675964929843</v>
      </c>
      <c r="N5" s="2"/>
      <c r="O5" s="2"/>
      <c r="Q5" s="2"/>
      <c r="R5" s="2"/>
    </row>
    <row r="6" spans="1:18" ht="12.75">
      <c r="A6" s="1" t="s">
        <v>22</v>
      </c>
      <c r="B6" s="2">
        <v>20.33</v>
      </c>
      <c r="C6" s="2">
        <v>20.44</v>
      </c>
      <c r="D6" s="2">
        <v>20.12</v>
      </c>
      <c r="E6" s="2">
        <v>20.71</v>
      </c>
      <c r="F6" s="2">
        <v>20.31</v>
      </c>
      <c r="G6" s="2">
        <v>20.27</v>
      </c>
      <c r="H6" s="2">
        <v>20.01</v>
      </c>
      <c r="I6" s="2">
        <v>20.32</v>
      </c>
      <c r="J6" s="2">
        <v>20.03</v>
      </c>
      <c r="K6" s="2"/>
      <c r="L6" s="2">
        <f>AVERAGE(B6:J6)</f>
        <v>20.28222222222222</v>
      </c>
      <c r="M6" s="2">
        <f>STDEV(B6:J6)</f>
        <v>0.21695493643714622</v>
      </c>
      <c r="N6" s="2"/>
      <c r="O6" s="2"/>
      <c r="Q6" s="2"/>
      <c r="R6" s="2"/>
    </row>
    <row r="7" spans="1:18" ht="12.75">
      <c r="A7" s="1" t="s">
        <v>15</v>
      </c>
      <c r="B7" s="2">
        <v>13.23</v>
      </c>
      <c r="C7" s="2">
        <v>13.18</v>
      </c>
      <c r="D7" s="2">
        <v>13.32</v>
      </c>
      <c r="E7" s="2">
        <v>13.41</v>
      </c>
      <c r="F7" s="2">
        <v>13.19</v>
      </c>
      <c r="G7" s="2">
        <v>13.1</v>
      </c>
      <c r="H7" s="2">
        <v>13.34</v>
      </c>
      <c r="I7" s="2">
        <v>13.22</v>
      </c>
      <c r="J7" s="2">
        <v>13.18</v>
      </c>
      <c r="K7" s="2"/>
      <c r="L7" s="2">
        <f>AVERAGE(B7:J7)</f>
        <v>13.24111111111111</v>
      </c>
      <c r="M7" s="2">
        <f>STDEV(B7:J7)</f>
        <v>0.09688194419593096</v>
      </c>
      <c r="N7" s="2"/>
      <c r="O7" s="2"/>
      <c r="Q7" s="2"/>
      <c r="R7" s="2"/>
    </row>
    <row r="8" spans="1:18" ht="12.75">
      <c r="A8" s="1" t="s">
        <v>18</v>
      </c>
      <c r="B8" s="2">
        <v>2.59</v>
      </c>
      <c r="C8" s="2">
        <v>2.59</v>
      </c>
      <c r="D8" s="2">
        <v>2.59</v>
      </c>
      <c r="E8" s="2">
        <v>2.54</v>
      </c>
      <c r="F8" s="2">
        <v>2.58</v>
      </c>
      <c r="G8" s="2">
        <v>2.55</v>
      </c>
      <c r="H8" s="2">
        <v>2.53</v>
      </c>
      <c r="I8" s="2">
        <v>2.56</v>
      </c>
      <c r="J8" s="2">
        <v>2.58</v>
      </c>
      <c r="K8" s="2"/>
      <c r="L8" s="2">
        <f>AVERAGE(B8:J8)</f>
        <v>2.5677777777777777</v>
      </c>
      <c r="M8" s="2">
        <f>STDEV(B8:J8)</f>
        <v>0.023333333333314603</v>
      </c>
      <c r="N8" s="2"/>
      <c r="O8" s="2"/>
      <c r="Q8" s="2"/>
      <c r="R8" s="2"/>
    </row>
    <row r="9" spans="1:18" ht="12.75">
      <c r="A9" s="1" t="s">
        <v>21</v>
      </c>
      <c r="B9" s="2">
        <v>0.83</v>
      </c>
      <c r="C9" s="2">
        <v>0.81</v>
      </c>
      <c r="D9" s="2">
        <v>0.83</v>
      </c>
      <c r="E9" s="2">
        <v>0.85</v>
      </c>
      <c r="F9" s="2">
        <v>0.84</v>
      </c>
      <c r="G9" s="2">
        <v>0.82</v>
      </c>
      <c r="H9" s="2">
        <v>0.81</v>
      </c>
      <c r="I9" s="2">
        <v>0.79</v>
      </c>
      <c r="J9" s="2">
        <v>0.85</v>
      </c>
      <c r="K9" s="2"/>
      <c r="L9" s="2">
        <f>AVERAGE(B9:J9)</f>
        <v>0.8255555555555556</v>
      </c>
      <c r="M9" s="2">
        <f>STDEV(B9:J9)</f>
        <v>0.020069324297986513</v>
      </c>
      <c r="N9" s="2"/>
      <c r="O9" s="2"/>
      <c r="Q9" s="2"/>
      <c r="R9" s="2"/>
    </row>
    <row r="10" spans="1:18" s="8" customFormat="1" ht="12.75">
      <c r="A10" s="8" t="s">
        <v>20</v>
      </c>
      <c r="B10" s="9">
        <v>0.08</v>
      </c>
      <c r="C10" s="9">
        <v>0.08</v>
      </c>
      <c r="D10" s="9">
        <v>0.08</v>
      </c>
      <c r="E10" s="9">
        <v>0.05</v>
      </c>
      <c r="F10" s="9">
        <v>0.1</v>
      </c>
      <c r="G10" s="9">
        <v>0.08</v>
      </c>
      <c r="H10" s="9">
        <v>0.06</v>
      </c>
      <c r="I10" s="9">
        <v>0.07</v>
      </c>
      <c r="J10" s="9">
        <v>0.08</v>
      </c>
      <c r="K10" s="9"/>
      <c r="L10" s="9">
        <f>AVERAGE(B10:J10)</f>
        <v>0.07555555555555556</v>
      </c>
      <c r="M10" s="9">
        <f>STDEV(B10:J10)</f>
        <v>0.014240006242195903</v>
      </c>
      <c r="N10" s="9" t="s">
        <v>55</v>
      </c>
      <c r="O10" s="9"/>
      <c r="P10" s="9"/>
      <c r="Q10" s="9"/>
      <c r="R10" s="9"/>
    </row>
    <row r="11" spans="1:18" s="8" customFormat="1" ht="12.75">
      <c r="A11" s="8" t="s">
        <v>19</v>
      </c>
      <c r="B11" s="9">
        <v>0</v>
      </c>
      <c r="C11" s="9">
        <v>0</v>
      </c>
      <c r="D11" s="9">
        <v>0</v>
      </c>
      <c r="E11" s="9">
        <v>0</v>
      </c>
      <c r="F11" s="9">
        <v>0.01</v>
      </c>
      <c r="G11" s="9">
        <v>0</v>
      </c>
      <c r="H11" s="9">
        <v>0.02</v>
      </c>
      <c r="I11" s="9">
        <v>0</v>
      </c>
      <c r="J11" s="9">
        <v>0</v>
      </c>
      <c r="K11" s="9"/>
      <c r="L11" s="9">
        <f>AVERAGE(B11:J11)</f>
        <v>0.003333333333333333</v>
      </c>
      <c r="M11" s="9">
        <f>STDEV(B11:J11)</f>
        <v>0.007071067811865475</v>
      </c>
      <c r="N11" s="9" t="s">
        <v>55</v>
      </c>
      <c r="O11" s="9"/>
      <c r="P11" s="9"/>
      <c r="Q11" s="9"/>
      <c r="R11" s="9"/>
    </row>
    <row r="12" spans="1:18" ht="12.75">
      <c r="A12" s="1" t="s">
        <v>23</v>
      </c>
      <c r="B12" s="2">
        <f>SUM(B4:B9)</f>
        <v>100.05000000000001</v>
      </c>
      <c r="C12" s="2">
        <f aca="true" t="shared" si="0" ref="C12:J12">SUM(C4:C9)</f>
        <v>100.02000000000001</v>
      </c>
      <c r="D12" s="2">
        <f t="shared" si="0"/>
        <v>99.42999999999999</v>
      </c>
      <c r="E12" s="2">
        <f t="shared" si="0"/>
        <v>100.60000000000001</v>
      </c>
      <c r="F12" s="2">
        <f t="shared" si="0"/>
        <v>99.79</v>
      </c>
      <c r="G12" s="2">
        <f t="shared" si="0"/>
        <v>99.31999999999998</v>
      </c>
      <c r="H12" s="2">
        <f t="shared" si="0"/>
        <v>99.59000000000002</v>
      </c>
      <c r="I12" s="2">
        <f t="shared" si="0"/>
        <v>99.49000000000001</v>
      </c>
      <c r="J12" s="2">
        <f t="shared" si="0"/>
        <v>99.02999999999999</v>
      </c>
      <c r="K12" s="2"/>
      <c r="L12" s="2">
        <f>AVERAGE(B12:J12)</f>
        <v>99.70222222222223</v>
      </c>
      <c r="M12" s="2">
        <f>STDEV(B12:J12)</f>
        <v>0.4697546641012368</v>
      </c>
      <c r="N12" s="2"/>
      <c r="O12" s="2"/>
      <c r="P12" s="2"/>
      <c r="Q12" s="2"/>
      <c r="R12" s="2"/>
    </row>
    <row r="13" spans="2:18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 t="s">
        <v>59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" t="s">
        <v>56</v>
      </c>
      <c r="M14" s="1" t="s">
        <v>57</v>
      </c>
      <c r="N14" s="2" t="s">
        <v>58</v>
      </c>
      <c r="O14" s="2"/>
      <c r="P14" s="2"/>
      <c r="Q14" s="2"/>
      <c r="R14" s="2"/>
    </row>
    <row r="15" spans="1:18" ht="12.75">
      <c r="A15" s="1" t="s">
        <v>26</v>
      </c>
      <c r="B15" s="10">
        <v>2.987927011566996</v>
      </c>
      <c r="C15" s="10">
        <v>2.997944536731958</v>
      </c>
      <c r="D15" s="10">
        <v>2.9910743867996588</v>
      </c>
      <c r="E15" s="10">
        <v>3.0071873006997873</v>
      </c>
      <c r="F15" s="10">
        <v>3.0142657632240906</v>
      </c>
      <c r="G15" s="10">
        <v>2.9919576329849042</v>
      </c>
      <c r="H15" s="10">
        <v>3.027224482915166</v>
      </c>
      <c r="I15" s="10">
        <v>2.9761379553197735</v>
      </c>
      <c r="J15" s="10">
        <v>2.9894906146877416</v>
      </c>
      <c r="K15" s="10"/>
      <c r="L15" s="10">
        <f aca="true" t="shared" si="1" ref="L15:L21">AVERAGE(B15:J15)</f>
        <v>2.998134409436675</v>
      </c>
      <c r="M15" s="10">
        <f aca="true" t="shared" si="2" ref="M15:M21">STDEV(B15:J15)</f>
        <v>0.015569162154294882</v>
      </c>
      <c r="N15" s="3">
        <v>3</v>
      </c>
      <c r="O15" s="2"/>
      <c r="P15" s="2"/>
      <c r="Q15" s="2"/>
      <c r="R15" s="2"/>
    </row>
    <row r="16" spans="1:18" ht="12.75">
      <c r="A16" s="1" t="s">
        <v>25</v>
      </c>
      <c r="B16" s="10">
        <v>2.01855080058738</v>
      </c>
      <c r="C16" s="10">
        <v>2.0039557110256805</v>
      </c>
      <c r="D16" s="10">
        <v>2.004296458025072</v>
      </c>
      <c r="E16" s="10">
        <v>1.9741417455298076</v>
      </c>
      <c r="F16" s="10">
        <v>1.982723340281273</v>
      </c>
      <c r="G16" s="10">
        <v>2.0127150836349768</v>
      </c>
      <c r="H16" s="10">
        <v>1.970566084334783</v>
      </c>
      <c r="I16" s="10">
        <v>2.0260573738716556</v>
      </c>
      <c r="J16" s="10">
        <v>2.0123155754055895</v>
      </c>
      <c r="K16" s="10"/>
      <c r="L16" s="10">
        <f t="shared" si="1"/>
        <v>2.000591352521802</v>
      </c>
      <c r="M16" s="10">
        <f t="shared" si="2"/>
        <v>0.020002853835883044</v>
      </c>
      <c r="N16" s="3">
        <v>2</v>
      </c>
      <c r="O16" s="2"/>
      <c r="P16" s="2"/>
      <c r="Q16" s="2"/>
      <c r="R16" s="2"/>
    </row>
    <row r="17" spans="1:18" ht="12.75">
      <c r="A17" s="1" t="s">
        <v>24</v>
      </c>
      <c r="B17" s="10">
        <v>1.4699491719045035</v>
      </c>
      <c r="C17" s="10">
        <v>1.4652829516359591</v>
      </c>
      <c r="D17" s="10">
        <v>1.4889357168517148</v>
      </c>
      <c r="E17" s="10">
        <v>1.4836394250762062</v>
      </c>
      <c r="F17" s="10">
        <v>1.4688969964346983</v>
      </c>
      <c r="G17" s="10">
        <v>1.4666144207459302</v>
      </c>
      <c r="H17" s="10">
        <v>1.485728880700749</v>
      </c>
      <c r="I17" s="10">
        <v>1.4781598297036407</v>
      </c>
      <c r="J17" s="10">
        <v>1.479180807131445</v>
      </c>
      <c r="K17" s="10"/>
      <c r="L17" s="10">
        <f>AVERAGE(B17:J17)</f>
        <v>1.476265355576094</v>
      </c>
      <c r="M17" s="10">
        <f>STDEV(B17:J17)</f>
        <v>0.00883531822880302</v>
      </c>
      <c r="N17" s="3">
        <v>1.47</v>
      </c>
      <c r="O17" s="2"/>
      <c r="P17" s="2"/>
      <c r="Q17" s="2"/>
      <c r="R17" s="2"/>
    </row>
    <row r="18" spans="1:18" ht="12.75">
      <c r="A18" s="1" t="s">
        <v>31</v>
      </c>
      <c r="B18" s="10">
        <v>1.2671478785269255</v>
      </c>
      <c r="C18" s="10">
        <v>1.2747776081011795</v>
      </c>
      <c r="D18" s="10">
        <v>1.2616739842151228</v>
      </c>
      <c r="E18" s="10">
        <v>1.2853669677183253</v>
      </c>
      <c r="F18" s="10">
        <v>1.2688314041967979</v>
      </c>
      <c r="G18" s="10">
        <v>1.27305114677248</v>
      </c>
      <c r="H18" s="10">
        <v>1.2501964837343682</v>
      </c>
      <c r="I18" s="10">
        <v>1.2745623711689393</v>
      </c>
      <c r="J18" s="10">
        <v>1.2610556450061985</v>
      </c>
      <c r="K18" s="10"/>
      <c r="L18" s="10">
        <f t="shared" si="1"/>
        <v>1.2685181654933706</v>
      </c>
      <c r="M18" s="10">
        <f t="shared" si="2"/>
        <v>0.01012629594442916</v>
      </c>
      <c r="N18" s="3">
        <v>1.27</v>
      </c>
      <c r="O18" s="2"/>
      <c r="P18" s="2"/>
      <c r="Q18" s="2"/>
      <c r="R18" s="2"/>
    </row>
    <row r="19" spans="1:18" ht="12.75">
      <c r="A19" s="1" t="s">
        <v>27</v>
      </c>
      <c r="B19" s="10">
        <v>0.20682680756942373</v>
      </c>
      <c r="C19" s="10">
        <v>0.2069523876196836</v>
      </c>
      <c r="D19" s="10">
        <v>0.20808274958853878</v>
      </c>
      <c r="E19" s="10">
        <v>0.20197512934106715</v>
      </c>
      <c r="F19" s="10">
        <v>0.20650512956271455</v>
      </c>
      <c r="G19" s="10">
        <v>0.20518680378125723</v>
      </c>
      <c r="H19" s="10">
        <v>0.20252043330150576</v>
      </c>
      <c r="I19" s="10">
        <v>0.2057285175648586</v>
      </c>
      <c r="J19" s="10">
        <v>0.2081086584100453</v>
      </c>
      <c r="K19" s="10"/>
      <c r="L19" s="10">
        <f t="shared" si="1"/>
        <v>0.2057651796376772</v>
      </c>
      <c r="M19" s="10">
        <f t="shared" si="2"/>
        <v>0.0022129106556467177</v>
      </c>
      <c r="N19" s="3">
        <v>0.21</v>
      </c>
      <c r="O19" s="2"/>
      <c r="P19" s="2"/>
      <c r="Q19" s="2"/>
      <c r="R19" s="2"/>
    </row>
    <row r="20" spans="1:18" ht="12.75">
      <c r="A20" s="1" t="s">
        <v>30</v>
      </c>
      <c r="B20" s="10">
        <v>0.05239591798408692</v>
      </c>
      <c r="C20" s="10">
        <v>0.051164412640741404</v>
      </c>
      <c r="D20" s="10">
        <v>0.05271408870769698</v>
      </c>
      <c r="E20" s="10">
        <v>0.05343125817011444</v>
      </c>
      <c r="F20" s="10">
        <v>0.05314993293569698</v>
      </c>
      <c r="G20" s="10">
        <v>0.05215973727806084</v>
      </c>
      <c r="H20" s="10">
        <v>0.05125610993087142</v>
      </c>
      <c r="I20" s="10">
        <v>0.050187310115528974</v>
      </c>
      <c r="J20" s="10">
        <v>0.054200296968443196</v>
      </c>
      <c r="K20" s="10"/>
      <c r="L20" s="10">
        <f t="shared" si="1"/>
        <v>0.052295451636804574</v>
      </c>
      <c r="M20" s="10">
        <f t="shared" si="2"/>
        <v>0.0012577827935497429</v>
      </c>
      <c r="N20" s="3">
        <v>0.05</v>
      </c>
      <c r="O20" s="2"/>
      <c r="P20" s="2"/>
      <c r="Q20" s="2"/>
      <c r="R20" s="2"/>
    </row>
    <row r="21" spans="1:18" ht="12.75">
      <c r="A21" s="1" t="s">
        <v>23</v>
      </c>
      <c r="B21" s="10">
        <f>SUM(B15:B20)</f>
        <v>8.002797588139316</v>
      </c>
      <c r="C21" s="10">
        <f aca="true" t="shared" si="3" ref="C21:J21">SUM(C15:C20)</f>
        <v>8.000077607755202</v>
      </c>
      <c r="D21" s="10">
        <f t="shared" si="3"/>
        <v>8.006777384187803</v>
      </c>
      <c r="E21" s="10">
        <f t="shared" si="3"/>
        <v>8.005741826535308</v>
      </c>
      <c r="F21" s="10">
        <f t="shared" si="3"/>
        <v>7.994372566635271</v>
      </c>
      <c r="G21" s="10">
        <f t="shared" si="3"/>
        <v>8.001684825197609</v>
      </c>
      <c r="H21" s="10">
        <f t="shared" si="3"/>
        <v>7.987492474917442</v>
      </c>
      <c r="I21" s="10">
        <f t="shared" si="3"/>
        <v>8.010833357744396</v>
      </c>
      <c r="J21" s="10">
        <f t="shared" si="3"/>
        <v>8.004351597609462</v>
      </c>
      <c r="K21" s="10"/>
      <c r="L21" s="10">
        <f t="shared" si="1"/>
        <v>8.001569914302422</v>
      </c>
      <c r="M21" s="10">
        <f t="shared" si="2"/>
        <v>0.006998171371566248</v>
      </c>
      <c r="N21" s="2"/>
      <c r="O21" s="2"/>
      <c r="P21" s="2"/>
      <c r="Q21" s="2"/>
      <c r="R21" s="2"/>
    </row>
    <row r="22" spans="2:18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3" ht="20.25">
      <c r="A23" s="2"/>
      <c r="B23" s="2" t="s">
        <v>62</v>
      </c>
      <c r="C23" s="2"/>
      <c r="D23" s="2"/>
      <c r="E23" s="4" t="s">
        <v>52</v>
      </c>
      <c r="F23" s="2"/>
      <c r="G23" s="2"/>
      <c r="H23" s="2"/>
      <c r="I23" s="2"/>
      <c r="J23" s="2"/>
      <c r="K23" s="2"/>
      <c r="L23" s="2"/>
      <c r="M23" s="2"/>
    </row>
    <row r="24" spans="1:13" ht="20.25">
      <c r="A24" s="2"/>
      <c r="B24" s="2" t="s">
        <v>63</v>
      </c>
      <c r="C24" s="2"/>
      <c r="D24" s="2"/>
      <c r="E24" s="4" t="s">
        <v>64</v>
      </c>
      <c r="F24" s="2"/>
      <c r="G24" s="2"/>
      <c r="H24" s="2"/>
      <c r="I24" s="2"/>
      <c r="J24" s="2"/>
      <c r="K24" s="2"/>
      <c r="L24" s="2"/>
      <c r="M24" s="2"/>
    </row>
    <row r="25" spans="1:13" ht="18.75">
      <c r="A25" s="2"/>
      <c r="B25" s="2"/>
      <c r="C25" s="2"/>
      <c r="D25" s="2"/>
      <c r="E25" s="4"/>
      <c r="F25" s="2"/>
      <c r="G25" s="2"/>
      <c r="H25" s="2"/>
      <c r="I25" s="2"/>
      <c r="J25" s="2"/>
      <c r="K25" s="2"/>
      <c r="L25" s="2"/>
      <c r="M25" s="2"/>
    </row>
    <row r="26" spans="1:8" ht="12.75">
      <c r="A26" s="1" t="s">
        <v>32</v>
      </c>
      <c r="B26" s="1" t="s">
        <v>33</v>
      </c>
      <c r="C26" s="1" t="s">
        <v>34</v>
      </c>
      <c r="D26" s="1" t="s">
        <v>35</v>
      </c>
      <c r="E26" s="1" t="s">
        <v>36</v>
      </c>
      <c r="F26" s="1" t="s">
        <v>37</v>
      </c>
      <c r="G26" s="1" t="s">
        <v>38</v>
      </c>
      <c r="H26" s="1" t="s">
        <v>39</v>
      </c>
    </row>
    <row r="27" spans="1:8" ht="12.75">
      <c r="A27" s="1" t="s">
        <v>40</v>
      </c>
      <c r="B27" s="1" t="s">
        <v>25</v>
      </c>
      <c r="C27" s="1" t="s">
        <v>41</v>
      </c>
      <c r="D27" s="1">
        <v>20</v>
      </c>
      <c r="E27" s="1">
        <v>10</v>
      </c>
      <c r="F27" s="1">
        <v>600</v>
      </c>
      <c r="G27" s="1">
        <v>-600</v>
      </c>
      <c r="H27" s="1" t="s">
        <v>42</v>
      </c>
    </row>
    <row r="28" spans="1:8" ht="12.75">
      <c r="A28" s="1" t="s">
        <v>40</v>
      </c>
      <c r="B28" s="1" t="s">
        <v>26</v>
      </c>
      <c r="C28" s="1" t="s">
        <v>41</v>
      </c>
      <c r="D28" s="1">
        <v>20</v>
      </c>
      <c r="E28" s="1">
        <v>10</v>
      </c>
      <c r="F28" s="1">
        <v>600</v>
      </c>
      <c r="G28" s="1">
        <v>-600</v>
      </c>
      <c r="H28" s="1" t="s">
        <v>43</v>
      </c>
    </row>
    <row r="29" spans="1:8" ht="12.75">
      <c r="A29" s="1" t="s">
        <v>40</v>
      </c>
      <c r="B29" s="1" t="s">
        <v>24</v>
      </c>
      <c r="C29" s="1" t="s">
        <v>41</v>
      </c>
      <c r="D29" s="1">
        <v>20</v>
      </c>
      <c r="E29" s="1">
        <v>10</v>
      </c>
      <c r="F29" s="1">
        <v>600</v>
      </c>
      <c r="G29" s="1">
        <v>-600</v>
      </c>
      <c r="H29" s="1" t="s">
        <v>43</v>
      </c>
    </row>
    <row r="30" spans="1:8" ht="12.75">
      <c r="A30" s="1" t="s">
        <v>44</v>
      </c>
      <c r="B30" s="1" t="s">
        <v>27</v>
      </c>
      <c r="C30" s="1" t="s">
        <v>41</v>
      </c>
      <c r="D30" s="1">
        <v>20</v>
      </c>
      <c r="E30" s="1">
        <v>10</v>
      </c>
      <c r="F30" s="1">
        <v>600</v>
      </c>
      <c r="G30" s="1">
        <v>-600</v>
      </c>
      <c r="H30" s="1" t="s">
        <v>45</v>
      </c>
    </row>
    <row r="31" spans="1:8" ht="12.75">
      <c r="A31" s="1" t="s">
        <v>44</v>
      </c>
      <c r="B31" s="1" t="s">
        <v>29</v>
      </c>
      <c r="C31" s="1" t="s">
        <v>41</v>
      </c>
      <c r="D31" s="1">
        <v>20</v>
      </c>
      <c r="E31" s="1">
        <v>10</v>
      </c>
      <c r="F31" s="1">
        <v>600</v>
      </c>
      <c r="G31" s="1">
        <v>-600</v>
      </c>
      <c r="H31" s="1" t="s">
        <v>46</v>
      </c>
    </row>
    <row r="32" spans="1:8" ht="12.75">
      <c r="A32" s="1" t="s">
        <v>47</v>
      </c>
      <c r="B32" s="1" t="s">
        <v>28</v>
      </c>
      <c r="C32" s="1" t="s">
        <v>41</v>
      </c>
      <c r="D32" s="1">
        <v>20</v>
      </c>
      <c r="E32" s="1">
        <v>10</v>
      </c>
      <c r="F32" s="1">
        <v>0</v>
      </c>
      <c r="G32" s="1">
        <v>-500</v>
      </c>
      <c r="H32" s="1" t="s">
        <v>48</v>
      </c>
    </row>
    <row r="33" spans="1:8" ht="12.75">
      <c r="A33" s="1" t="s">
        <v>47</v>
      </c>
      <c r="B33" s="1" t="s">
        <v>30</v>
      </c>
      <c r="C33" s="1" t="s">
        <v>41</v>
      </c>
      <c r="D33" s="1">
        <v>20</v>
      </c>
      <c r="E33" s="1">
        <v>10</v>
      </c>
      <c r="F33" s="1">
        <v>500</v>
      </c>
      <c r="G33" s="1">
        <v>-500</v>
      </c>
      <c r="H33" s="1" t="s">
        <v>49</v>
      </c>
    </row>
    <row r="34" spans="1:8" ht="12.75">
      <c r="A34" s="1" t="s">
        <v>47</v>
      </c>
      <c r="B34" s="1" t="s">
        <v>31</v>
      </c>
      <c r="C34" s="1" t="s">
        <v>41</v>
      </c>
      <c r="D34" s="1">
        <v>20</v>
      </c>
      <c r="E34" s="1">
        <v>10</v>
      </c>
      <c r="F34" s="1">
        <v>500</v>
      </c>
      <c r="G34" s="1">
        <v>-500</v>
      </c>
      <c r="H34" s="1" t="s">
        <v>50</v>
      </c>
    </row>
    <row r="36" ht="12.75">
      <c r="A36" s="1" t="s">
        <v>61</v>
      </c>
    </row>
    <row r="43" spans="1:10" ht="12.75">
      <c r="A43" s="1" t="s">
        <v>60</v>
      </c>
      <c r="B43" s="1" t="s">
        <v>60</v>
      </c>
      <c r="C43" s="1" t="s">
        <v>60</v>
      </c>
      <c r="D43" s="1" t="s">
        <v>60</v>
      </c>
      <c r="E43" s="1" t="s">
        <v>60</v>
      </c>
      <c r="F43" s="1" t="s">
        <v>60</v>
      </c>
      <c r="G43" s="1" t="s">
        <v>60</v>
      </c>
      <c r="H43" s="1" t="s">
        <v>60</v>
      </c>
      <c r="I43" s="1" t="s">
        <v>60</v>
      </c>
      <c r="J43" s="1" t="s">
        <v>60</v>
      </c>
    </row>
    <row r="44" spans="1:10" ht="12.75">
      <c r="A44" s="1" t="s">
        <v>60</v>
      </c>
      <c r="B44" s="1" t="s">
        <v>60</v>
      </c>
      <c r="C44" s="1" t="s">
        <v>60</v>
      </c>
      <c r="D44" s="1" t="s">
        <v>60</v>
      </c>
      <c r="E44" s="1" t="s">
        <v>60</v>
      </c>
      <c r="F44" s="1" t="s">
        <v>60</v>
      </c>
      <c r="G44" s="1" t="s">
        <v>60</v>
      </c>
      <c r="H44" s="1" t="s">
        <v>60</v>
      </c>
      <c r="I44" s="1" t="s">
        <v>60</v>
      </c>
      <c r="J44" s="1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2006-11-22T21:50:10Z</dcterms:created>
  <dcterms:modified xsi:type="dcterms:W3CDTF">2008-05-08T01:35:19Z</dcterms:modified>
  <cp:category/>
  <cp:version/>
  <cp:contentType/>
  <cp:contentStatus/>
</cp:coreProperties>
</file>