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40" windowWidth="14925" windowHeight="97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<sst xmlns="http://schemas.openxmlformats.org/spreadsheetml/2006/main" count="102" uniqueCount="56">
  <si>
    <t>#21</t>
  </si>
  <si>
    <t>#22</t>
  </si>
  <si>
    <t>#23</t>
  </si>
  <si>
    <t>#24</t>
  </si>
  <si>
    <t>#25</t>
  </si>
  <si>
    <t>Ox</t>
  </si>
  <si>
    <t>Wt</t>
  </si>
  <si>
    <t>Percents</t>
  </si>
  <si>
    <t>Average</t>
  </si>
  <si>
    <t>Standard</t>
  </si>
  <si>
    <t>Dev</t>
  </si>
  <si>
    <t>Fe2O3</t>
  </si>
  <si>
    <t>WO3</t>
  </si>
  <si>
    <t>Bi2O3</t>
  </si>
  <si>
    <t>Totals</t>
  </si>
  <si>
    <t>Cation</t>
  </si>
  <si>
    <t>Numbers</t>
  </si>
  <si>
    <t>Normalized</t>
  </si>
  <si>
    <t>to</t>
  </si>
  <si>
    <t>O</t>
  </si>
  <si>
    <t>Fe</t>
  </si>
  <si>
    <t>W</t>
  </si>
  <si>
    <t>Bi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</si>
  <si>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</si>
  <si>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</si>
  <si>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</si>
  <si>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</si>
  <si>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</si>
  <si>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</si>
  <si>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</si>
  <si>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</si>
  <si>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</si>
  <si>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Ma</t>
  </si>
  <si>
    <t>scheelite</t>
  </si>
  <si>
    <t>Bi2S3</t>
  </si>
  <si>
    <t>LIF</t>
  </si>
  <si>
    <t>Ka</t>
  </si>
  <si>
    <t>chrom-s</t>
  </si>
  <si>
    <r>
      <t>Bi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WO</t>
    </r>
    <r>
      <rPr>
        <vertAlign val="subscript"/>
        <sz val="14"/>
        <rFont val="Times New Roman"/>
        <family val="1"/>
      </rPr>
      <t>6</t>
    </r>
  </si>
  <si>
    <t>average</t>
  </si>
  <si>
    <t>stdev</t>
  </si>
  <si>
    <t xml:space="preserve"> </t>
  </si>
  <si>
    <t>ideal</t>
  </si>
  <si>
    <t>measured</t>
  </si>
  <si>
    <r>
      <t>(Bi</t>
    </r>
    <r>
      <rPr>
        <vertAlign val="subscript"/>
        <sz val="14"/>
        <rFont val="Times New Roman"/>
        <family val="1"/>
      </rPr>
      <t>1.94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W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</si>
  <si>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russeliteR060860</t>
  </si>
  <si>
    <t>russelite60860mrusselite60860mrusselite60860mrusselite60860mrusselite60860mrusselite60860mrusselite60860mrusselite60860mrusselite60860mrusselite60860m</t>
  </si>
  <si>
    <t>#11</t>
  </si>
  <si>
    <t>#15</t>
  </si>
  <si>
    <t>#17</t>
  </si>
  <si>
    <t>#18</t>
  </si>
  <si>
    <t>#19</t>
  </si>
  <si>
    <t>#20</t>
  </si>
  <si>
    <r>
      <t>(Bi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W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</si>
  <si>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darker phase</t>
  </si>
  <si>
    <t>lighter phase from the BS picture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</si>
</sst>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N8" sqref="N8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45</v>
      </c>
      <c r="C1" s="6"/>
      <c r="D1" s="6"/>
    </row>
    <row r="2" spans="1:5" ht="15.75">
      <c r="A2" s="8" t="s">
        <v>55</v>
      </c>
      <c r="B2" s="9"/>
      <c r="C2" s="9"/>
      <c r="D2" s="9"/>
      <c r="E2" s="8"/>
    </row>
    <row r="3" spans="2:6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9" ht="12.7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H4" s="1" t="s">
        <v>39</v>
      </c>
      <c r="I4" s="1" t="s">
        <v>40</v>
      </c>
    </row>
    <row r="5" spans="1:17" ht="12.75">
      <c r="A5" s="1" t="s">
        <v>13</v>
      </c>
      <c r="B5" s="3">
        <v>65.07</v>
      </c>
      <c r="C5" s="3">
        <v>65.11</v>
      </c>
      <c r="D5" s="3">
        <v>65.17</v>
      </c>
      <c r="E5" s="3">
        <v>65.28</v>
      </c>
      <c r="F5" s="3">
        <v>65.58</v>
      </c>
      <c r="G5" s="3"/>
      <c r="H5" s="3">
        <f>AVERAGE(B5:F5)</f>
        <v>65.24199999999999</v>
      </c>
      <c r="I5" s="3">
        <f>STDEV(B5:F5)</f>
        <v>0.20486580973949617</v>
      </c>
      <c r="J5" s="3"/>
      <c r="K5" s="3"/>
      <c r="M5" s="3"/>
      <c r="N5" s="3"/>
      <c r="O5" s="3"/>
      <c r="P5" s="3"/>
      <c r="Q5" s="3"/>
    </row>
    <row r="6" spans="1:17" ht="12.75">
      <c r="A6" s="1" t="s">
        <v>12</v>
      </c>
      <c r="B6" s="3">
        <v>33.73</v>
      </c>
      <c r="C6" s="3">
        <v>33.69</v>
      </c>
      <c r="D6" s="3">
        <v>33.74</v>
      </c>
      <c r="E6" s="3">
        <v>33.33</v>
      </c>
      <c r="F6" s="3">
        <v>33.86</v>
      </c>
      <c r="G6" s="3"/>
      <c r="H6" s="3">
        <f>AVERAGE(B6:F6)</f>
        <v>33.67</v>
      </c>
      <c r="I6" s="3">
        <f>STDEV(B6:F6)</f>
        <v>0.200374649094103</v>
      </c>
      <c r="J6" s="3"/>
      <c r="K6" s="3"/>
      <c r="M6" s="3"/>
      <c r="N6" s="3"/>
      <c r="O6" s="3"/>
      <c r="P6" s="3"/>
      <c r="Q6" s="3"/>
    </row>
    <row r="7" spans="1:17" ht="12.75">
      <c r="A7" s="1" t="s">
        <v>11</v>
      </c>
      <c r="B7" s="3">
        <v>0.63</v>
      </c>
      <c r="C7" s="3">
        <v>0.61</v>
      </c>
      <c r="D7" s="3">
        <v>0.74</v>
      </c>
      <c r="E7" s="3">
        <v>0.76</v>
      </c>
      <c r="F7" s="3">
        <v>0.66</v>
      </c>
      <c r="G7" s="3"/>
      <c r="H7" s="3">
        <f>AVERAGE(B7:F7)</f>
        <v>0.68</v>
      </c>
      <c r="I7" s="3">
        <f>STDEV(B7:F7)</f>
        <v>0.06670832032063133</v>
      </c>
      <c r="J7" s="3"/>
      <c r="K7" s="3"/>
      <c r="M7" s="3"/>
      <c r="N7" s="3"/>
      <c r="O7" s="3"/>
      <c r="P7" s="3"/>
      <c r="Q7" s="3"/>
    </row>
    <row r="8" spans="1:13" ht="12.75">
      <c r="A8" s="1" t="s">
        <v>14</v>
      </c>
      <c r="B8" s="3">
        <f>SUM(B5:B7)</f>
        <v>99.42999999999998</v>
      </c>
      <c r="C8" s="3">
        <f>SUM(C5:C7)</f>
        <v>99.41</v>
      </c>
      <c r="D8" s="3">
        <f>SUM(D5:D7)</f>
        <v>99.64999999999999</v>
      </c>
      <c r="E8" s="3">
        <f>SUM(E5:E7)</f>
        <v>99.37</v>
      </c>
      <c r="F8" s="3">
        <f>SUM(F5:F7)</f>
        <v>100.1</v>
      </c>
      <c r="G8" s="3"/>
      <c r="H8" s="3">
        <f>AVERAGE(B8:F8)</f>
        <v>99.59199999999998</v>
      </c>
      <c r="I8" s="3">
        <f>STDEV(B8:F8)</f>
        <v>0.3041710045385138</v>
      </c>
      <c r="J8" s="3"/>
      <c r="K8" s="3"/>
      <c r="L8" s="3"/>
      <c r="M8" s="3"/>
    </row>
    <row r="9" spans="2:13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1" t="s">
        <v>15</v>
      </c>
      <c r="B10" s="3" t="s">
        <v>16</v>
      </c>
      <c r="C10" s="3" t="s">
        <v>17</v>
      </c>
      <c r="D10" s="3" t="s">
        <v>18</v>
      </c>
      <c r="E10" s="3">
        <v>6</v>
      </c>
      <c r="F10" s="3" t="s">
        <v>19</v>
      </c>
      <c r="G10" s="3"/>
      <c r="H10" s="3"/>
      <c r="I10" s="3"/>
      <c r="J10" s="3"/>
      <c r="K10" s="3"/>
      <c r="L10" s="3"/>
      <c r="M10" s="3"/>
    </row>
    <row r="11" spans="1:12" ht="12.75">
      <c r="A11" s="1" t="s">
        <v>21</v>
      </c>
      <c r="B11" s="2">
        <v>1.006539930629203</v>
      </c>
      <c r="C11" s="2">
        <v>1.0060838531824976</v>
      </c>
      <c r="D11" s="2">
        <v>1.0035522458923343</v>
      </c>
      <c r="E11" s="2">
        <v>0.9961904941818901</v>
      </c>
      <c r="F11" s="2">
        <v>1.0040178508766089</v>
      </c>
      <c r="G11" s="2"/>
      <c r="H11" s="2">
        <f>AVERAGE(B11:F11)</f>
        <v>1.003276874952507</v>
      </c>
      <c r="I11" s="2">
        <f>STDEV(B11:F11)</f>
        <v>0.0041643824882165725</v>
      </c>
      <c r="J11" s="5">
        <v>1</v>
      </c>
      <c r="K11" s="2"/>
      <c r="L11" s="2"/>
    </row>
    <row r="12" spans="1:12" ht="12.75">
      <c r="A12" s="1" t="s">
        <v>22</v>
      </c>
      <c r="B12" s="2">
        <v>1.932331126382463</v>
      </c>
      <c r="C12" s="2">
        <v>1.9349374882959207</v>
      </c>
      <c r="D12" s="2">
        <v>1.9289843557629833</v>
      </c>
      <c r="E12" s="2">
        <v>1.9416605235487605</v>
      </c>
      <c r="F12" s="2">
        <v>1.9351381216887342</v>
      </c>
      <c r="G12" s="2"/>
      <c r="H12" s="2">
        <f>AVERAGE(B12:F12)</f>
        <v>1.9346103231357723</v>
      </c>
      <c r="I12" s="2">
        <f>STDEV(B12:F12)</f>
        <v>0.004662005494920134</v>
      </c>
      <c r="J12" s="5">
        <v>1.94</v>
      </c>
      <c r="K12" s="2"/>
      <c r="L12" s="2"/>
    </row>
    <row r="13" spans="1:12" ht="12.75">
      <c r="A13" s="1" t="s">
        <v>20</v>
      </c>
      <c r="B13" s="2">
        <v>0.05458901235913073</v>
      </c>
      <c r="C13" s="2">
        <v>0.052894805339084076</v>
      </c>
      <c r="D13" s="2">
        <v>0.0639111524523482</v>
      </c>
      <c r="E13" s="2">
        <v>0.06595848808745963</v>
      </c>
      <c r="F13" s="2">
        <v>0.056826176558047926</v>
      </c>
      <c r="G13" s="2"/>
      <c r="H13" s="2">
        <f>AVERAGE(B13:F13)</f>
        <v>0.058835926959214115</v>
      </c>
      <c r="I13" s="2">
        <f>STDEV(B13:F13)</f>
        <v>0.005784917830711133</v>
      </c>
      <c r="J13" s="5">
        <v>0.06</v>
      </c>
      <c r="K13" s="2"/>
      <c r="L13" s="2"/>
    </row>
    <row r="14" spans="1:13" ht="12.75">
      <c r="A14" s="1" t="s">
        <v>14</v>
      </c>
      <c r="B14" s="2">
        <f>SUM(B12:B13)</f>
        <v>1.9869201387415938</v>
      </c>
      <c r="C14" s="2">
        <f>SUM(C12:C13)</f>
        <v>1.9878322936350048</v>
      </c>
      <c r="D14" s="2">
        <f>SUM(D12:D13)</f>
        <v>1.9928955082153315</v>
      </c>
      <c r="E14" s="2">
        <f>SUM(E12:E13)</f>
        <v>2.00761901163622</v>
      </c>
      <c r="F14" s="2">
        <f>SUM(F12:F13)</f>
        <v>1.9919642982467822</v>
      </c>
      <c r="G14" s="3"/>
      <c r="H14" s="2">
        <f>AVERAGE(B14:F14)</f>
        <v>1.9934462500949863</v>
      </c>
      <c r="I14" s="2">
        <f>STDEV(B14:F14)</f>
        <v>0.008328764976539785</v>
      </c>
      <c r="J14" s="3"/>
      <c r="K14" s="3"/>
      <c r="L14" s="3"/>
      <c r="M14" s="3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20.25">
      <c r="B16" s="3"/>
      <c r="C16" s="3"/>
      <c r="D16" s="3" t="s">
        <v>42</v>
      </c>
      <c r="E16" s="3"/>
      <c r="F16" s="3"/>
      <c r="G16" s="4" t="s">
        <v>38</v>
      </c>
      <c r="I16" s="3"/>
      <c r="J16" s="3"/>
      <c r="K16" s="3"/>
      <c r="L16" s="3"/>
      <c r="M16" s="3"/>
    </row>
    <row r="17" spans="4:7" ht="23.25">
      <c r="D17" s="1" t="s">
        <v>43</v>
      </c>
      <c r="G17" s="4" t="s">
        <v>44</v>
      </c>
    </row>
    <row r="18" ht="13.5">
      <c r="H18"/>
    </row>
    <row r="19" spans="1:8" ht="12.75">
      <c r="A19" s="1" t="s">
        <v>23</v>
      </c>
      <c r="B19" s="1" t="s">
        <v>24</v>
      </c>
      <c r="C19" s="1" t="s">
        <v>25</v>
      </c>
      <c r="D19" s="1" t="s">
        <v>26</v>
      </c>
      <c r="E19" s="1" t="s">
        <v>27</v>
      </c>
      <c r="F19" s="1" t="s">
        <v>28</v>
      </c>
      <c r="G19" s="1" t="s">
        <v>29</v>
      </c>
      <c r="H19" s="1" t="s">
        <v>30</v>
      </c>
    </row>
    <row r="20" spans="1:8" ht="12.75">
      <c r="A20" s="1" t="s">
        <v>31</v>
      </c>
      <c r="B20" s="1" t="s">
        <v>21</v>
      </c>
      <c r="C20" s="1" t="s">
        <v>32</v>
      </c>
      <c r="D20" s="1">
        <v>20</v>
      </c>
      <c r="E20" s="1">
        <v>10</v>
      </c>
      <c r="F20" s="1">
        <v>600</v>
      </c>
      <c r="G20" s="1">
        <v>-500</v>
      </c>
      <c r="H20" s="1" t="s">
        <v>33</v>
      </c>
    </row>
    <row r="21" spans="1:8" ht="12.75">
      <c r="A21" s="1" t="s">
        <v>31</v>
      </c>
      <c r="B21" s="1" t="s">
        <v>22</v>
      </c>
      <c r="C21" s="1" t="s">
        <v>32</v>
      </c>
      <c r="D21" s="1">
        <v>20</v>
      </c>
      <c r="E21" s="1">
        <v>10</v>
      </c>
      <c r="F21" s="1">
        <v>400</v>
      </c>
      <c r="G21" s="1">
        <v>0</v>
      </c>
      <c r="H21" s="1" t="s">
        <v>34</v>
      </c>
    </row>
    <row r="22" spans="1:8" ht="12.75">
      <c r="A22" s="1" t="s">
        <v>35</v>
      </c>
      <c r="B22" s="1" t="s">
        <v>20</v>
      </c>
      <c r="C22" s="1" t="s">
        <v>36</v>
      </c>
      <c r="D22" s="1">
        <v>20</v>
      </c>
      <c r="E22" s="1">
        <v>10</v>
      </c>
      <c r="F22" s="1">
        <v>500</v>
      </c>
      <c r="G22" s="1">
        <v>-500</v>
      </c>
      <c r="H22" s="1" t="s">
        <v>37</v>
      </c>
    </row>
    <row r="25" spans="1:12" ht="12.75">
      <c r="A25" s="7" t="s">
        <v>54</v>
      </c>
      <c r="B25" s="7"/>
      <c r="C25" s="2" t="s">
        <v>41</v>
      </c>
      <c r="D25" s="2" t="s">
        <v>41</v>
      </c>
      <c r="E25" s="2" t="s">
        <v>41</v>
      </c>
      <c r="F25" s="2" t="s">
        <v>41</v>
      </c>
      <c r="G25" s="2"/>
      <c r="H25" s="2"/>
      <c r="I25" s="2"/>
      <c r="J25" s="2"/>
      <c r="K25" s="2"/>
      <c r="L25" s="2"/>
    </row>
    <row r="26" spans="2:12" ht="12.75">
      <c r="B26" s="1" t="s">
        <v>46</v>
      </c>
      <c r="L26" s="2"/>
    </row>
    <row r="27" spans="2:12" ht="12.75">
      <c r="B27" s="1" t="s">
        <v>47</v>
      </c>
      <c r="C27" s="1" t="s">
        <v>48</v>
      </c>
      <c r="D27" s="1" t="s">
        <v>49</v>
      </c>
      <c r="E27" s="1" t="s">
        <v>50</v>
      </c>
      <c r="F27" s="1" t="s">
        <v>51</v>
      </c>
      <c r="G27" s="1" t="s">
        <v>52</v>
      </c>
      <c r="L27" s="2"/>
    </row>
    <row r="28" spans="1:3" ht="12.75">
      <c r="A28" s="1" t="s">
        <v>5</v>
      </c>
      <c r="B28" s="1" t="s">
        <v>6</v>
      </c>
      <c r="C28" s="1" t="s">
        <v>10</v>
      </c>
    </row>
    <row r="29" spans="1:11" ht="12.75">
      <c r="A29" s="1" t="s">
        <v>13</v>
      </c>
      <c r="B29" s="1">
        <v>65.34</v>
      </c>
      <c r="C29" s="1">
        <v>65.33</v>
      </c>
      <c r="D29" s="1">
        <v>65.18</v>
      </c>
      <c r="E29" s="1">
        <v>65.11</v>
      </c>
      <c r="F29" s="1">
        <v>65.14</v>
      </c>
      <c r="G29" s="1">
        <v>65.36</v>
      </c>
      <c r="H29" s="3"/>
      <c r="I29" s="3">
        <f>AVERAGE(B29:G29)</f>
        <v>65.24333333333334</v>
      </c>
      <c r="J29" s="3">
        <f>STDEV(B29:G29)</f>
        <v>0.11219031449036682</v>
      </c>
      <c r="K29" s="3"/>
    </row>
    <row r="30" spans="1:11" ht="12.75">
      <c r="A30" s="1" t="s">
        <v>12</v>
      </c>
      <c r="B30" s="1">
        <v>33.61</v>
      </c>
      <c r="C30" s="1">
        <v>33.58</v>
      </c>
      <c r="D30" s="1">
        <v>34.02</v>
      </c>
      <c r="E30" s="1">
        <v>33.55</v>
      </c>
      <c r="F30" s="1">
        <v>33.9</v>
      </c>
      <c r="G30" s="1">
        <v>33.83</v>
      </c>
      <c r="H30" s="3"/>
      <c r="I30" s="3">
        <f>AVERAGE(B30:G30)</f>
        <v>33.748333333333335</v>
      </c>
      <c r="J30" s="3">
        <f>STDEV(B30:G30)</f>
        <v>0.1950811796834101</v>
      </c>
      <c r="K30" s="3"/>
    </row>
    <row r="31" spans="1:11" ht="12.75">
      <c r="A31" s="1" t="s">
        <v>11</v>
      </c>
      <c r="B31" s="1">
        <v>0.5</v>
      </c>
      <c r="C31" s="1">
        <v>0.52</v>
      </c>
      <c r="D31" s="1">
        <v>0.42</v>
      </c>
      <c r="E31" s="1">
        <v>0.47</v>
      </c>
      <c r="F31" s="1">
        <v>0.48</v>
      </c>
      <c r="G31" s="1">
        <v>0.55</v>
      </c>
      <c r="H31" s="3"/>
      <c r="I31" s="3">
        <f>AVERAGE(B31:G31)</f>
        <v>0.48999999999999994</v>
      </c>
      <c r="J31" s="3">
        <f>STDEV(B31:G31)</f>
        <v>0.04472135954999631</v>
      </c>
      <c r="K31" s="3"/>
    </row>
    <row r="32" spans="1:11" ht="12.75">
      <c r="A32" s="1" t="s">
        <v>14</v>
      </c>
      <c r="B32" s="3">
        <f>SUM(B29:B31)</f>
        <v>99.45</v>
      </c>
      <c r="C32" s="3">
        <f>SUM(C29:C31)</f>
        <v>99.42999999999999</v>
      </c>
      <c r="D32" s="3">
        <f>SUM(D29:D31)</f>
        <v>99.62000000000002</v>
      </c>
      <c r="E32" s="3">
        <f>SUM(E29:E31)</f>
        <v>99.13</v>
      </c>
      <c r="F32" s="3">
        <f>SUM(F29:F31)</f>
        <v>99.52</v>
      </c>
      <c r="G32" s="3">
        <f>SUM(G29:G31)</f>
        <v>99.74</v>
      </c>
      <c r="H32" s="3"/>
      <c r="I32" s="3">
        <f>AVERAGE(B32:G32)</f>
        <v>99.48166666666667</v>
      </c>
      <c r="J32" s="3">
        <f>STDEV(B32:G32)</f>
        <v>0.20721164704057018</v>
      </c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1" t="s">
        <v>15</v>
      </c>
      <c r="B34" s="3" t="s">
        <v>16</v>
      </c>
      <c r="C34" s="3" t="s">
        <v>19</v>
      </c>
      <c r="D34" s="3"/>
      <c r="E34" s="3"/>
      <c r="F34" s="3"/>
      <c r="G34" s="3"/>
      <c r="H34" s="3"/>
      <c r="I34" s="3"/>
      <c r="J34" s="3"/>
      <c r="K34" s="3"/>
    </row>
    <row r="35" spans="1:11" ht="12.75">
      <c r="A35" s="1" t="s">
        <v>21</v>
      </c>
      <c r="B35" s="2">
        <v>1.0055755803290167</v>
      </c>
      <c r="C35" s="2">
        <v>1.0047672775107588</v>
      </c>
      <c r="D35" s="2">
        <v>1.0145906532311462</v>
      </c>
      <c r="E35" s="2">
        <v>1.0070646009100843</v>
      </c>
      <c r="F35" s="2">
        <v>1.0118083668511122</v>
      </c>
      <c r="G35" s="2">
        <v>1.0075974690802676</v>
      </c>
      <c r="H35" s="2"/>
      <c r="I35" s="2">
        <f aca="true" t="shared" si="0" ref="I35:I42">AVERAGE(B35:G35)</f>
        <v>1.0085673246520643</v>
      </c>
      <c r="J35" s="2">
        <f aca="true" t="shared" si="1" ref="J35:J42">STDEV(B35:G35)</f>
        <v>0.003830784059486333</v>
      </c>
      <c r="K35" s="5">
        <v>1</v>
      </c>
    </row>
    <row r="36" spans="1:11" ht="12.75">
      <c r="A36" s="1" t="s">
        <v>22</v>
      </c>
      <c r="B36" s="2">
        <v>1.9454111984759397</v>
      </c>
      <c r="C36" s="2">
        <v>1.9452862846774446</v>
      </c>
      <c r="D36" s="2">
        <v>1.9344476419048349</v>
      </c>
      <c r="E36" s="2">
        <v>1.9449058241313413</v>
      </c>
      <c r="F36" s="2">
        <v>1.934783602023385</v>
      </c>
      <c r="G36" s="2">
        <v>1.9372389360712503</v>
      </c>
      <c r="H36" s="2"/>
      <c r="I36" s="2">
        <f t="shared" si="0"/>
        <v>1.9403455812140324</v>
      </c>
      <c r="J36" s="2">
        <f t="shared" si="1"/>
        <v>0.005408130713625875</v>
      </c>
      <c r="K36" s="5">
        <v>1.95</v>
      </c>
    </row>
    <row r="37" spans="1:11" ht="12.75">
      <c r="A37" s="1" t="s">
        <v>20</v>
      </c>
      <c r="B37" s="2">
        <v>0.04343764086602653</v>
      </c>
      <c r="C37" s="2">
        <v>0.04517916030103782</v>
      </c>
      <c r="D37" s="2">
        <v>0.036371051632872776</v>
      </c>
      <c r="E37" s="2">
        <v>0.0409649740484901</v>
      </c>
      <c r="F37" s="2">
        <v>0.04159966427439033</v>
      </c>
      <c r="G37" s="2">
        <v>0.04756612576821421</v>
      </c>
      <c r="H37" s="2"/>
      <c r="I37" s="2">
        <f t="shared" si="0"/>
        <v>0.04251976948183863</v>
      </c>
      <c r="J37" s="2">
        <f t="shared" si="1"/>
        <v>0.003858789260758367</v>
      </c>
      <c r="K37" s="5">
        <v>0.05</v>
      </c>
    </row>
    <row r="38" spans="1:11" ht="12.75">
      <c r="A38" s="1" t="s">
        <v>14</v>
      </c>
      <c r="B38" s="2">
        <f>SUM(B35:B37)</f>
        <v>2.994424419670983</v>
      </c>
      <c r="C38" s="2">
        <f>SUM(C35:C37)</f>
        <v>2.995232722489241</v>
      </c>
      <c r="D38" s="2">
        <f>SUM(D35:D37)</f>
        <v>2.985409346768854</v>
      </c>
      <c r="E38" s="2">
        <f>SUM(E35:E37)</f>
        <v>2.9929353990899155</v>
      </c>
      <c r="F38" s="2">
        <f>SUM(F35:F37)</f>
        <v>2.9881916331488876</v>
      </c>
      <c r="G38" s="2">
        <f>SUM(G35:G37)</f>
        <v>2.9924025309197324</v>
      </c>
      <c r="H38" s="2"/>
      <c r="I38" s="2">
        <f t="shared" si="0"/>
        <v>2.991432675347936</v>
      </c>
      <c r="J38" s="2">
        <f t="shared" si="1"/>
        <v>0.0038307840589994415</v>
      </c>
      <c r="K38" s="3"/>
    </row>
    <row r="40" spans="2:13" ht="20.25">
      <c r="B40" s="3"/>
      <c r="C40" s="3"/>
      <c r="D40" s="3" t="s">
        <v>42</v>
      </c>
      <c r="E40" s="3"/>
      <c r="F40" s="3"/>
      <c r="G40" s="4" t="s">
        <v>38</v>
      </c>
      <c r="I40" s="3"/>
      <c r="J40" s="3"/>
      <c r="K40" s="3"/>
      <c r="L40" s="3"/>
      <c r="M40" s="3"/>
    </row>
    <row r="41" spans="4:7" ht="23.25">
      <c r="D41" s="1" t="s">
        <v>43</v>
      </c>
      <c r="G41" s="4" t="s">
        <v>53</v>
      </c>
    </row>
    <row r="44" spans="1:8" ht="12.75">
      <c r="A44" s="1" t="s">
        <v>23</v>
      </c>
      <c r="B44" s="1" t="s">
        <v>24</v>
      </c>
      <c r="C44" s="1" t="s">
        <v>25</v>
      </c>
      <c r="D44" s="1" t="s">
        <v>26</v>
      </c>
      <c r="E44" s="1" t="s">
        <v>27</v>
      </c>
      <c r="F44" s="1" t="s">
        <v>28</v>
      </c>
      <c r="G44" s="1" t="s">
        <v>29</v>
      </c>
      <c r="H44" s="1" t="s">
        <v>30</v>
      </c>
    </row>
    <row r="45" spans="1:8" ht="12.75">
      <c r="A45" s="1" t="s">
        <v>31</v>
      </c>
      <c r="B45" s="1" t="s">
        <v>21</v>
      </c>
      <c r="C45" s="1" t="s">
        <v>32</v>
      </c>
      <c r="D45" s="1">
        <v>20</v>
      </c>
      <c r="E45" s="1">
        <v>10</v>
      </c>
      <c r="F45" s="1">
        <v>600</v>
      </c>
      <c r="G45" s="1">
        <v>-500</v>
      </c>
      <c r="H45" s="1" t="s">
        <v>33</v>
      </c>
    </row>
    <row r="46" spans="1:8" ht="12.75">
      <c r="A46" s="1" t="s">
        <v>31</v>
      </c>
      <c r="B46" s="1" t="s">
        <v>22</v>
      </c>
      <c r="C46" s="1" t="s">
        <v>32</v>
      </c>
      <c r="D46" s="1">
        <v>20</v>
      </c>
      <c r="E46" s="1">
        <v>10</v>
      </c>
      <c r="F46" s="1">
        <v>400</v>
      </c>
      <c r="G46" s="1">
        <v>0</v>
      </c>
      <c r="H46" s="1" t="s">
        <v>34</v>
      </c>
    </row>
    <row r="47" spans="1:8" ht="12.75">
      <c r="A47" s="1" t="s">
        <v>35</v>
      </c>
      <c r="B47" s="1" t="s">
        <v>20</v>
      </c>
      <c r="C47" s="1" t="s">
        <v>36</v>
      </c>
      <c r="D47" s="1">
        <v>20</v>
      </c>
      <c r="E47" s="1">
        <v>10</v>
      </c>
      <c r="F47" s="1">
        <v>500</v>
      </c>
      <c r="G47" s="1">
        <v>-500</v>
      </c>
      <c r="H47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2008-03-13T01:01:01Z</dcterms:created>
  <dcterms:modified xsi:type="dcterms:W3CDTF">2008-03-13T01:42:59Z</dcterms:modified>
  <cp:category/>
  <cp:version/>
  <cp:contentType/>
  <cp:contentStatus/>
</cp:coreProperties>
</file>