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965" windowHeight="979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<sst xmlns="http://schemas.openxmlformats.org/spreadsheetml/2006/main" count="185" uniqueCount="78">
  <si>
    <t>ussingite70562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</si>
  <si>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</si>
  <si>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</si>
  <si>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</si>
  <si>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</si>
  <si>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</si>
  <si>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</si>
  <si>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</si>
  <si>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</si>
  <si>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</si>
  <si>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</si>
  <si>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</si>
  <si>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</si>
  <si>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</si>
  <si>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</si>
  <si>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</si>
  <si>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</si>
  <si>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</si>
  <si>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</si>
  <si>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</si>
  <si>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</si>
  <si>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</si>
  <si>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</si>
  <si>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CaO</t>
  </si>
  <si>
    <t>MnO</t>
  </si>
  <si>
    <t>TiO2</t>
  </si>
  <si>
    <t>Cr2O3</t>
  </si>
  <si>
    <t>Fe2O3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</si>
  <si>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</si>
  <si>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</si>
  <si>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</si>
  <si>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</si>
  <si>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</si>
  <si>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</si>
  <si>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</si>
  <si>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</si>
  <si>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</si>
  <si>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</si>
  <si>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</si>
  <si>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</si>
  <si>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Mn</t>
  </si>
  <si>
    <t>Ti</t>
  </si>
  <si>
    <t>Cr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</si>
  <si>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</si>
  <si>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</si>
  <si>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</si>
  <si>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</si>
  <si>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</si>
  <si>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</si>
  <si>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</si>
  <si>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</si>
  <si>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</si>
  <si>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</si>
  <si>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</si>
  <si>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</si>
  <si>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diopside</t>
  </si>
  <si>
    <t>albite-Cr</t>
  </si>
  <si>
    <t>anor-hk</t>
  </si>
  <si>
    <t>PET</t>
  </si>
  <si>
    <t>kspar-OR1</t>
  </si>
  <si>
    <t>rhod-791</t>
  </si>
  <si>
    <t>rutile1</t>
  </si>
  <si>
    <t>chrom-s</t>
  </si>
  <si>
    <t>LIF</t>
  </si>
  <si>
    <t>fayalite</t>
  </si>
  <si>
    <t xml:space="preserve"> </t>
  </si>
  <si>
    <t>average</t>
  </si>
  <si>
    <t>stdev</t>
  </si>
  <si>
    <t>in formula</t>
  </si>
  <si>
    <r>
      <t>Na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AlSi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(OH)</t>
    </r>
  </si>
  <si>
    <t>ideal</t>
  </si>
  <si>
    <t>measured</t>
  </si>
  <si>
    <r>
      <t>Na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((OH)</t>
    </r>
    <r>
      <rPr>
        <vertAlign val="subscript"/>
        <sz val="14"/>
        <rFont val="Times New Roman"/>
        <family val="1"/>
      </rPr>
      <t>0.91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0.09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</si>
  <si>
    <t>H2O*</t>
  </si>
  <si>
    <t>OH by difference</t>
  </si>
  <si>
    <t>H</t>
  </si>
  <si>
    <t>WDS scan: Si Na Al &lt;&lt;F?</t>
  </si>
  <si>
    <t>not present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</si>
</sst>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7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workbookViewId="0" topLeftCell="A1">
      <selection activeCell="S16" sqref="S16"/>
    </sheetView>
  </sheetViews>
  <sheetFormatPr defaultColWidth="9.00390625" defaultRowHeight="13.5"/>
  <cols>
    <col min="1" max="16384" width="5.25390625" style="1" customWidth="1"/>
  </cols>
  <sheetData>
    <row r="1" spans="2:18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O1" s="8" t="s">
        <v>76</v>
      </c>
      <c r="P1" s="8"/>
      <c r="Q1" s="8"/>
      <c r="R1" s="8"/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1" t="s">
        <v>66</v>
      </c>
      <c r="N3" s="1" t="s">
        <v>67</v>
      </c>
    </row>
    <row r="4" spans="1:27" ht="12.75">
      <c r="A4" s="1" t="s">
        <v>21</v>
      </c>
      <c r="B4" s="3">
        <v>59.47</v>
      </c>
      <c r="C4" s="3">
        <v>59.32</v>
      </c>
      <c r="D4" s="3">
        <v>59.41</v>
      </c>
      <c r="E4" s="3">
        <v>59.22</v>
      </c>
      <c r="F4" s="3">
        <v>59.49</v>
      </c>
      <c r="G4" s="3">
        <v>59.24</v>
      </c>
      <c r="H4" s="3">
        <v>59.1</v>
      </c>
      <c r="I4" s="3">
        <v>59.02</v>
      </c>
      <c r="J4" s="3">
        <v>59.37</v>
      </c>
      <c r="K4" s="3">
        <v>59.34</v>
      </c>
      <c r="L4" s="3"/>
      <c r="M4" s="3">
        <f>AVERAGE(B4:K4)</f>
        <v>59.298</v>
      </c>
      <c r="N4" s="3">
        <f>STDEV(B4:K4)</f>
        <v>0.1536084488408817</v>
      </c>
      <c r="O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>
      <c r="A5" s="1" t="s">
        <v>18</v>
      </c>
      <c r="B5" s="3">
        <v>20.42</v>
      </c>
      <c r="C5" s="3">
        <v>20.6</v>
      </c>
      <c r="D5" s="3">
        <v>20.32</v>
      </c>
      <c r="E5" s="3">
        <v>20.62</v>
      </c>
      <c r="F5" s="3">
        <v>20.4</v>
      </c>
      <c r="G5" s="3">
        <v>20.61</v>
      </c>
      <c r="H5" s="3">
        <v>20.44</v>
      </c>
      <c r="I5" s="3">
        <v>20.59</v>
      </c>
      <c r="J5" s="3">
        <v>20.4</v>
      </c>
      <c r="K5" s="3">
        <v>20.26</v>
      </c>
      <c r="L5" s="3"/>
      <c r="M5" s="3">
        <f aca="true" t="shared" si="0" ref="M5:M15">AVERAGE(B5:K5)</f>
        <v>20.466</v>
      </c>
      <c r="N5" s="3">
        <f aca="true" t="shared" si="1" ref="N5:N15">STDEV(B5:K5)</f>
        <v>0.13040109065632716</v>
      </c>
      <c r="O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>
      <c r="A6" s="1" t="s">
        <v>20</v>
      </c>
      <c r="B6" s="3">
        <v>16.94</v>
      </c>
      <c r="C6" s="3">
        <v>16.7</v>
      </c>
      <c r="D6" s="3">
        <v>16.7</v>
      </c>
      <c r="E6" s="3">
        <v>16.88</v>
      </c>
      <c r="F6" s="3">
        <v>17.44</v>
      </c>
      <c r="G6" s="3">
        <v>17.44</v>
      </c>
      <c r="H6" s="3">
        <v>17.19</v>
      </c>
      <c r="I6" s="3">
        <v>17.32</v>
      </c>
      <c r="J6" s="3">
        <v>17.04</v>
      </c>
      <c r="K6" s="3">
        <v>17.15</v>
      </c>
      <c r="L6" s="3"/>
      <c r="M6" s="3">
        <f t="shared" si="0"/>
        <v>17.08</v>
      </c>
      <c r="N6" s="3">
        <f t="shared" si="1"/>
        <v>0.2756406678591817</v>
      </c>
      <c r="O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>
      <c r="A7" s="1" t="s">
        <v>17</v>
      </c>
      <c r="B7" s="3">
        <v>0.25</v>
      </c>
      <c r="C7" s="3">
        <v>0.41</v>
      </c>
      <c r="D7" s="3">
        <v>0.24</v>
      </c>
      <c r="E7" s="3">
        <v>0.44</v>
      </c>
      <c r="F7" s="3">
        <v>0.36</v>
      </c>
      <c r="G7" s="3">
        <v>0.29</v>
      </c>
      <c r="H7" s="3">
        <v>0.42</v>
      </c>
      <c r="I7" s="3">
        <v>0.36</v>
      </c>
      <c r="J7" s="3">
        <v>0.21</v>
      </c>
      <c r="K7" s="3">
        <v>0.29</v>
      </c>
      <c r="L7" s="3"/>
      <c r="M7" s="3">
        <f t="shared" si="0"/>
        <v>0.32699999999999996</v>
      </c>
      <c r="N7" s="3">
        <f t="shared" si="1"/>
        <v>0.08192815280611562</v>
      </c>
      <c r="O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17" s="6" customFormat="1" ht="12.75">
      <c r="A8" s="6" t="s">
        <v>27</v>
      </c>
      <c r="B8" s="7">
        <v>0.1</v>
      </c>
      <c r="C8" s="7">
        <v>0</v>
      </c>
      <c r="D8" s="7">
        <v>0</v>
      </c>
      <c r="E8" s="7">
        <v>0.01</v>
      </c>
      <c r="F8" s="7">
        <v>0.02</v>
      </c>
      <c r="G8" s="7">
        <v>0.07</v>
      </c>
      <c r="H8" s="7">
        <v>0.07</v>
      </c>
      <c r="I8" s="7">
        <v>0</v>
      </c>
      <c r="J8" s="7">
        <v>0.02</v>
      </c>
      <c r="K8" s="7">
        <v>0</v>
      </c>
      <c r="L8" s="7"/>
      <c r="M8" s="7">
        <f t="shared" si="0"/>
        <v>0.029000000000000005</v>
      </c>
      <c r="N8" s="7">
        <f t="shared" si="1"/>
        <v>0.03695342413844156</v>
      </c>
      <c r="O8" s="7" t="s">
        <v>77</v>
      </c>
      <c r="P8" s="7"/>
      <c r="Q8" s="7"/>
    </row>
    <row r="9" spans="1:17" s="6" customFormat="1" ht="12.75">
      <c r="A9" s="6" t="s">
        <v>22</v>
      </c>
      <c r="B9" s="7">
        <v>0</v>
      </c>
      <c r="C9" s="7">
        <v>0.03</v>
      </c>
      <c r="D9" s="7">
        <v>0.17</v>
      </c>
      <c r="E9" s="7">
        <v>0.01</v>
      </c>
      <c r="F9" s="7">
        <v>0.02</v>
      </c>
      <c r="G9" s="7">
        <v>0.01</v>
      </c>
      <c r="H9" s="7">
        <v>0</v>
      </c>
      <c r="I9" s="7">
        <v>0.01</v>
      </c>
      <c r="J9" s="7">
        <v>0.02</v>
      </c>
      <c r="K9" s="7">
        <v>0.01</v>
      </c>
      <c r="L9" s="7"/>
      <c r="M9" s="7">
        <f t="shared" si="0"/>
        <v>0.028000000000000004</v>
      </c>
      <c r="N9" s="7">
        <f t="shared" si="1"/>
        <v>0.050728033012658144</v>
      </c>
      <c r="O9" s="7" t="s">
        <v>77</v>
      </c>
      <c r="P9" s="7"/>
      <c r="Q9" s="7"/>
    </row>
    <row r="10" spans="1:17" s="6" customFormat="1" ht="12.75">
      <c r="A10" s="6" t="s">
        <v>23</v>
      </c>
      <c r="B10" s="7">
        <v>0</v>
      </c>
      <c r="C10" s="7">
        <v>0</v>
      </c>
      <c r="D10" s="7">
        <v>0.06</v>
      </c>
      <c r="E10" s="7">
        <v>0.02</v>
      </c>
      <c r="F10" s="7">
        <v>0.02</v>
      </c>
      <c r="G10" s="7">
        <v>0.02</v>
      </c>
      <c r="H10" s="7">
        <v>0</v>
      </c>
      <c r="I10" s="7">
        <v>0</v>
      </c>
      <c r="J10" s="7">
        <v>0.01</v>
      </c>
      <c r="K10" s="7">
        <v>0.02</v>
      </c>
      <c r="L10" s="7"/>
      <c r="M10" s="7">
        <f t="shared" si="0"/>
        <v>0.015</v>
      </c>
      <c r="N10" s="7">
        <f t="shared" si="1"/>
        <v>0.018408935028645438</v>
      </c>
      <c r="O10" s="7" t="s">
        <v>77</v>
      </c>
      <c r="P10" s="7"/>
      <c r="Q10" s="7"/>
    </row>
    <row r="11" spans="1:17" s="6" customFormat="1" ht="12.75">
      <c r="A11" s="6" t="s">
        <v>24</v>
      </c>
      <c r="B11" s="7">
        <v>0</v>
      </c>
      <c r="C11" s="7">
        <v>0.01</v>
      </c>
      <c r="D11" s="7">
        <v>0.04</v>
      </c>
      <c r="E11" s="7">
        <v>0.01</v>
      </c>
      <c r="F11" s="7">
        <v>0</v>
      </c>
      <c r="G11" s="7">
        <v>0</v>
      </c>
      <c r="H11" s="7">
        <v>0</v>
      </c>
      <c r="I11" s="7">
        <v>0.01</v>
      </c>
      <c r="J11" s="7">
        <v>0</v>
      </c>
      <c r="K11" s="7">
        <v>0</v>
      </c>
      <c r="L11" s="7"/>
      <c r="M11" s="7">
        <f t="shared" si="0"/>
        <v>0.007000000000000001</v>
      </c>
      <c r="N11" s="7">
        <f t="shared" si="1"/>
        <v>0.012516655570345725</v>
      </c>
      <c r="O11" s="7" t="s">
        <v>77</v>
      </c>
      <c r="P11" s="7"/>
      <c r="Q11" s="7"/>
    </row>
    <row r="12" spans="1:17" s="6" customFormat="1" ht="12.75">
      <c r="A12" s="6" t="s">
        <v>26</v>
      </c>
      <c r="B12" s="7">
        <v>0.01</v>
      </c>
      <c r="C12" s="7">
        <v>0</v>
      </c>
      <c r="D12" s="7">
        <v>0.01</v>
      </c>
      <c r="E12" s="7">
        <v>0</v>
      </c>
      <c r="F12" s="7">
        <v>0.03</v>
      </c>
      <c r="G12" s="7">
        <v>0.01</v>
      </c>
      <c r="H12" s="7">
        <v>0</v>
      </c>
      <c r="I12" s="7">
        <v>0</v>
      </c>
      <c r="J12" s="7">
        <v>0</v>
      </c>
      <c r="K12" s="7">
        <v>0</v>
      </c>
      <c r="L12" s="7"/>
      <c r="M12" s="7">
        <f t="shared" si="0"/>
        <v>0.006</v>
      </c>
      <c r="N12" s="7">
        <f t="shared" si="1"/>
        <v>0.00966091783079296</v>
      </c>
      <c r="O12" s="7" t="s">
        <v>77</v>
      </c>
      <c r="P12" s="7"/>
      <c r="Q12" s="7"/>
    </row>
    <row r="13" spans="1:17" s="6" customFormat="1" ht="12.75">
      <c r="A13" s="6" t="s">
        <v>25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0.02</v>
      </c>
      <c r="H13" s="7">
        <v>0.02</v>
      </c>
      <c r="I13" s="7">
        <v>0.01</v>
      </c>
      <c r="J13" s="7">
        <v>0</v>
      </c>
      <c r="K13" s="7">
        <v>0</v>
      </c>
      <c r="L13" s="7"/>
      <c r="M13" s="7">
        <f t="shared" si="0"/>
        <v>0.005</v>
      </c>
      <c r="N13" s="7">
        <f t="shared" si="1"/>
        <v>0.008498365855987974</v>
      </c>
      <c r="O13" s="7" t="s">
        <v>77</v>
      </c>
      <c r="P13" s="7"/>
      <c r="Q13" s="7"/>
    </row>
    <row r="14" spans="1:17" s="6" customFormat="1" ht="12.75">
      <c r="A14" s="6" t="s">
        <v>19</v>
      </c>
      <c r="B14" s="7">
        <v>0.02</v>
      </c>
      <c r="C14" s="7">
        <v>0</v>
      </c>
      <c r="D14" s="7">
        <v>0.01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0.01</v>
      </c>
      <c r="K14" s="7">
        <v>0</v>
      </c>
      <c r="L14" s="7"/>
      <c r="M14" s="7">
        <f t="shared" si="0"/>
        <v>0.004</v>
      </c>
      <c r="N14" s="7">
        <f t="shared" si="1"/>
        <v>0.006992058987801011</v>
      </c>
      <c r="O14" s="7" t="s">
        <v>77</v>
      </c>
      <c r="P14" s="7"/>
      <c r="Q14" s="7"/>
    </row>
    <row r="15" spans="1:17" ht="12.75">
      <c r="A15" s="1" t="s">
        <v>28</v>
      </c>
      <c r="B15" s="3">
        <f>SUM(B4:B7)</f>
        <v>97.08</v>
      </c>
      <c r="C15" s="3">
        <f aca="true" t="shared" si="2" ref="C15:K15">SUM(C4:C7)</f>
        <v>97.03</v>
      </c>
      <c r="D15" s="3">
        <f t="shared" si="2"/>
        <v>96.66999999999999</v>
      </c>
      <c r="E15" s="3">
        <f t="shared" si="2"/>
        <v>97.16</v>
      </c>
      <c r="F15" s="3">
        <f t="shared" si="2"/>
        <v>97.69</v>
      </c>
      <c r="G15" s="3">
        <f t="shared" si="2"/>
        <v>97.58</v>
      </c>
      <c r="H15" s="3">
        <f t="shared" si="2"/>
        <v>97.15</v>
      </c>
      <c r="I15" s="3">
        <f t="shared" si="2"/>
        <v>97.29</v>
      </c>
      <c r="J15" s="3">
        <f t="shared" si="2"/>
        <v>97.02</v>
      </c>
      <c r="K15" s="3">
        <f t="shared" si="2"/>
        <v>97.04</v>
      </c>
      <c r="L15" s="3"/>
      <c r="M15" s="3">
        <f t="shared" si="0"/>
        <v>97.17099999999998</v>
      </c>
      <c r="N15" s="3">
        <f t="shared" si="1"/>
        <v>0.29259186592305025</v>
      </c>
      <c r="O15" s="3"/>
      <c r="P15" s="3"/>
      <c r="Q15" s="3"/>
    </row>
    <row r="16" spans="1:17" ht="12.75">
      <c r="A16" s="1" t="s">
        <v>73</v>
      </c>
      <c r="B16" s="3">
        <f>100-B15</f>
        <v>2.9200000000000017</v>
      </c>
      <c r="C16" s="3">
        <f aca="true" t="shared" si="3" ref="C16:K16">100-C15</f>
        <v>2.969999999999999</v>
      </c>
      <c r="D16" s="3">
        <f t="shared" si="3"/>
        <v>3.3300000000000125</v>
      </c>
      <c r="E16" s="3">
        <f t="shared" si="3"/>
        <v>2.8400000000000034</v>
      </c>
      <c r="F16" s="3">
        <f t="shared" si="3"/>
        <v>2.3100000000000023</v>
      </c>
      <c r="G16" s="3">
        <f t="shared" si="3"/>
        <v>2.4200000000000017</v>
      </c>
      <c r="H16" s="3">
        <f t="shared" si="3"/>
        <v>2.8499999999999943</v>
      </c>
      <c r="I16" s="3">
        <f t="shared" si="3"/>
        <v>2.7099999999999937</v>
      </c>
      <c r="J16" s="3">
        <f t="shared" si="3"/>
        <v>2.980000000000004</v>
      </c>
      <c r="K16" s="3">
        <f t="shared" si="3"/>
        <v>2.9599999999999937</v>
      </c>
      <c r="L16" s="3"/>
      <c r="M16" s="3">
        <f>AVERAGE(B16:K16)</f>
        <v>2.8290000000000006</v>
      </c>
      <c r="N16" s="3">
        <f>STDEV(B16:K16)</f>
        <v>0.2925918659156489</v>
      </c>
      <c r="O16" s="3"/>
      <c r="P16" s="3"/>
      <c r="Q16" s="3"/>
    </row>
    <row r="17" spans="2:17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1" t="s">
        <v>29</v>
      </c>
      <c r="B18" s="3" t="s">
        <v>30</v>
      </c>
      <c r="C18" s="3" t="s">
        <v>31</v>
      </c>
      <c r="D18" s="3" t="s">
        <v>32</v>
      </c>
      <c r="E18" s="3">
        <v>9</v>
      </c>
      <c r="F18" s="3" t="s">
        <v>33</v>
      </c>
      <c r="G18" s="3"/>
      <c r="H18" s="3"/>
      <c r="I18" s="3"/>
      <c r="J18" s="3"/>
      <c r="K18" s="3"/>
      <c r="L18" s="3"/>
      <c r="M18" s="3" t="s">
        <v>66</v>
      </c>
      <c r="N18" s="3" t="s">
        <v>67</v>
      </c>
      <c r="O18" s="3" t="s">
        <v>68</v>
      </c>
      <c r="P18" s="3"/>
      <c r="Q18" s="3"/>
    </row>
    <row r="19" spans="1:16" ht="12.75">
      <c r="A19" s="1" t="s">
        <v>37</v>
      </c>
      <c r="B19" s="2">
        <v>2.9997980677348064</v>
      </c>
      <c r="C19" s="2">
        <v>2.9986691505463976</v>
      </c>
      <c r="D19" s="2">
        <v>2.98462378489492</v>
      </c>
      <c r="E19" s="2">
        <v>2.998598937447658</v>
      </c>
      <c r="F19" s="2">
        <v>3.019931749594089</v>
      </c>
      <c r="G19" s="2">
        <v>3.006046309273305</v>
      </c>
      <c r="H19" s="2">
        <v>2.989715589788019</v>
      </c>
      <c r="I19" s="2">
        <v>2.9898984210341455</v>
      </c>
      <c r="J19" s="2">
        <v>2.9921124570770132</v>
      </c>
      <c r="K19" s="2">
        <v>2.991739055372294</v>
      </c>
      <c r="L19" s="2"/>
      <c r="M19" s="2">
        <f>AVERAGE(B19:K19)</f>
        <v>2.9971133522762647</v>
      </c>
      <c r="N19" s="2">
        <f>STDEV(B19:K19)</f>
        <v>0.010159700244773735</v>
      </c>
      <c r="O19" s="4">
        <v>3</v>
      </c>
      <c r="P19" s="2"/>
    </row>
    <row r="20" spans="1:16" ht="12.75">
      <c r="A20" s="1" t="s">
        <v>34</v>
      </c>
      <c r="B20" s="2">
        <v>1.9970857161563929</v>
      </c>
      <c r="C20" s="2">
        <v>2.019024155986674</v>
      </c>
      <c r="D20" s="2">
        <v>1.9792499015767229</v>
      </c>
      <c r="E20" s="2">
        <v>2.024349644881894</v>
      </c>
      <c r="F20" s="2">
        <v>2.007845130516783</v>
      </c>
      <c r="G20" s="2">
        <v>2.027708370047867</v>
      </c>
      <c r="H20" s="2">
        <v>2.004795929215109</v>
      </c>
      <c r="I20" s="2">
        <v>2.0223692835984934</v>
      </c>
      <c r="J20" s="2">
        <v>1.993369990889698</v>
      </c>
      <c r="K20" s="2">
        <v>1.980443674157384</v>
      </c>
      <c r="L20" s="2"/>
      <c r="M20" s="2">
        <f>AVERAGE(B20:K20)</f>
        <v>2.0056241797027017</v>
      </c>
      <c r="N20" s="2">
        <f>STDEV(B20:K20)</f>
        <v>0.01781591644522692</v>
      </c>
      <c r="O20" s="4">
        <v>2</v>
      </c>
      <c r="P20" s="2"/>
    </row>
    <row r="21" spans="1:16" ht="12.75">
      <c r="A21" s="1" t="s">
        <v>36</v>
      </c>
      <c r="B21" s="2">
        <v>1.0070782573662183</v>
      </c>
      <c r="C21" s="2">
        <v>0.994946232319171</v>
      </c>
      <c r="D21" s="2">
        <v>0.9887858562670726</v>
      </c>
      <c r="E21" s="2">
        <v>1.0073448099247921</v>
      </c>
      <c r="F21" s="2">
        <v>1.043410903869361</v>
      </c>
      <c r="G21" s="2">
        <v>1.0429964463219588</v>
      </c>
      <c r="H21" s="2">
        <v>1.0248823241837997</v>
      </c>
      <c r="I21" s="2">
        <v>1.0340959745403482</v>
      </c>
      <c r="J21" s="2">
        <v>1.012129737118761</v>
      </c>
      <c r="K21" s="2">
        <v>1.0190512464322745</v>
      </c>
      <c r="L21" s="2"/>
      <c r="M21" s="2">
        <f>AVERAGE(B21:K21)</f>
        <v>1.0174721788343757</v>
      </c>
      <c r="N21" s="2">
        <f>STDEV(B21:K21)</f>
        <v>0.018937095390075574</v>
      </c>
      <c r="O21" s="4">
        <v>1</v>
      </c>
      <c r="P21" s="2"/>
    </row>
    <row r="22" spans="1:16" ht="12.75">
      <c r="A22" s="1" t="s">
        <v>75</v>
      </c>
      <c r="B22" s="2">
        <v>0.982487240805728</v>
      </c>
      <c r="C22" s="2">
        <v>1.0014605448702207</v>
      </c>
      <c r="D22" s="2">
        <v>1.115897390042378</v>
      </c>
      <c r="E22" s="2">
        <v>0.9592201755530982</v>
      </c>
      <c r="F22" s="2">
        <v>0.7821951594987767</v>
      </c>
      <c r="G22" s="2">
        <v>0.8191170538930358</v>
      </c>
      <c r="H22" s="2">
        <v>0.961694739081417</v>
      </c>
      <c r="I22" s="2">
        <v>0.9157491086438784</v>
      </c>
      <c r="J22" s="2">
        <v>1.001790969445966</v>
      </c>
      <c r="K22" s="2">
        <v>0.995446365056616</v>
      </c>
      <c r="L22" s="2"/>
      <c r="M22" s="2">
        <f>AVERAGE(B22:K22)</f>
        <v>0.9535058746891115</v>
      </c>
      <c r="N22" s="2">
        <f>STDEV(B22:K22)</f>
        <v>0.09576245480436145</v>
      </c>
      <c r="O22" s="4">
        <v>0.91</v>
      </c>
      <c r="P22" s="2"/>
    </row>
    <row r="23" spans="1:17" ht="12.75">
      <c r="A23" s="1" t="s">
        <v>17</v>
      </c>
      <c r="B23" s="2">
        <v>0.06888834793475705</v>
      </c>
      <c r="C23" s="2">
        <v>0.11321994632213563</v>
      </c>
      <c r="D23" s="2">
        <v>0.06586473721917864</v>
      </c>
      <c r="E23" s="2">
        <v>0.12170665732971805</v>
      </c>
      <c r="F23" s="2">
        <v>0.09983144064534966</v>
      </c>
      <c r="G23" s="2">
        <v>0.08038782776189322</v>
      </c>
      <c r="H23" s="2">
        <v>0.11606555811067241</v>
      </c>
      <c r="I23" s="2">
        <v>0.09962570505589215</v>
      </c>
      <c r="J23" s="2">
        <v>0.057815173936811036</v>
      </c>
      <c r="K23" s="2">
        <v>0.07987039741051959</v>
      </c>
      <c r="L23" s="2"/>
      <c r="M23" s="2">
        <f>AVERAGE(B23:K23)</f>
        <v>0.09032757917269275</v>
      </c>
      <c r="N23" s="2">
        <f>STDEV(B23:K23)</f>
        <v>0.022782079171983806</v>
      </c>
      <c r="O23" s="4">
        <v>0.09</v>
      </c>
      <c r="P23" s="2"/>
      <c r="Q23" s="3"/>
    </row>
    <row r="24" spans="2:16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2"/>
    </row>
    <row r="25" spans="2:17" ht="20.25">
      <c r="B25" s="2"/>
      <c r="C25" s="2"/>
      <c r="D25" s="2"/>
      <c r="E25" s="2" t="s">
        <v>70</v>
      </c>
      <c r="F25" s="2"/>
      <c r="G25" s="2"/>
      <c r="H25" s="5" t="s">
        <v>69</v>
      </c>
      <c r="I25" s="2"/>
      <c r="J25" s="2"/>
      <c r="K25" s="2"/>
      <c r="L25" s="2"/>
      <c r="M25" s="2"/>
      <c r="N25" s="2"/>
      <c r="O25" s="2"/>
      <c r="P25" s="2"/>
      <c r="Q25" s="3"/>
    </row>
    <row r="26" spans="5:16" ht="20.25">
      <c r="E26" s="1" t="s">
        <v>71</v>
      </c>
      <c r="H26" s="5" t="s">
        <v>72</v>
      </c>
      <c r="M26" s="3"/>
      <c r="N26" s="3"/>
      <c r="P26" s="1" t="s">
        <v>74</v>
      </c>
    </row>
    <row r="27" spans="8:14" ht="13.5">
      <c r="H27"/>
      <c r="M27" s="3"/>
      <c r="N27" s="3"/>
    </row>
    <row r="28" spans="1:14" ht="12.75">
      <c r="A28" s="1" t="s">
        <v>44</v>
      </c>
      <c r="B28" s="1" t="s">
        <v>45</v>
      </c>
      <c r="C28" s="1" t="s">
        <v>46</v>
      </c>
      <c r="D28" s="1" t="s">
        <v>47</v>
      </c>
      <c r="E28" s="1" t="s">
        <v>48</v>
      </c>
      <c r="F28" s="1" t="s">
        <v>49</v>
      </c>
      <c r="G28" s="1" t="s">
        <v>50</v>
      </c>
      <c r="H28" s="1" t="s">
        <v>51</v>
      </c>
      <c r="M28" s="3"/>
      <c r="N28" s="3"/>
    </row>
    <row r="29" spans="1:14" ht="18.75">
      <c r="A29" s="1" t="s">
        <v>52</v>
      </c>
      <c r="B29" s="1" t="s">
        <v>17</v>
      </c>
      <c r="C29" s="1" t="s">
        <v>53</v>
      </c>
      <c r="D29" s="1">
        <v>20</v>
      </c>
      <c r="E29" s="1">
        <v>10</v>
      </c>
      <c r="F29" s="1">
        <v>800</v>
      </c>
      <c r="G29" s="1">
        <v>-800</v>
      </c>
      <c r="H29" s="1" t="s">
        <v>54</v>
      </c>
      <c r="M29" s="3"/>
      <c r="N29" s="5"/>
    </row>
    <row r="30" spans="1:14" ht="12.75">
      <c r="A30" s="1" t="s">
        <v>52</v>
      </c>
      <c r="B30" s="1" t="s">
        <v>37</v>
      </c>
      <c r="C30" s="1" t="s">
        <v>53</v>
      </c>
      <c r="D30" s="1">
        <v>20</v>
      </c>
      <c r="E30" s="1">
        <v>10</v>
      </c>
      <c r="F30" s="1">
        <v>600</v>
      </c>
      <c r="G30" s="1">
        <v>-600</v>
      </c>
      <c r="H30" s="1" t="s">
        <v>55</v>
      </c>
      <c r="M30" s="3"/>
      <c r="N30" s="3"/>
    </row>
    <row r="31" spans="1:14" ht="12.75">
      <c r="A31" s="1" t="s">
        <v>52</v>
      </c>
      <c r="B31" s="1" t="s">
        <v>34</v>
      </c>
      <c r="C31" s="1" t="s">
        <v>53</v>
      </c>
      <c r="D31" s="1">
        <v>20</v>
      </c>
      <c r="E31" s="1">
        <v>10</v>
      </c>
      <c r="F31" s="1">
        <v>600</v>
      </c>
      <c r="G31" s="1">
        <v>-600</v>
      </c>
      <c r="H31" s="1" t="s">
        <v>56</v>
      </c>
      <c r="M31" s="3"/>
      <c r="N31" s="3"/>
    </row>
    <row r="32" spans="1:14" ht="12.75">
      <c r="A32" s="1" t="s">
        <v>52</v>
      </c>
      <c r="B32" s="1" t="s">
        <v>35</v>
      </c>
      <c r="C32" s="1" t="s">
        <v>53</v>
      </c>
      <c r="D32" s="1">
        <v>20</v>
      </c>
      <c r="E32" s="1">
        <v>10</v>
      </c>
      <c r="F32" s="1">
        <v>600</v>
      </c>
      <c r="G32" s="1">
        <v>-600</v>
      </c>
      <c r="H32" s="1" t="s">
        <v>55</v>
      </c>
      <c r="M32" s="3"/>
      <c r="N32" s="3"/>
    </row>
    <row r="33" spans="1:14" ht="12.75">
      <c r="A33" s="1" t="s">
        <v>52</v>
      </c>
      <c r="B33" s="1" t="s">
        <v>36</v>
      </c>
      <c r="C33" s="1" t="s">
        <v>53</v>
      </c>
      <c r="D33" s="1">
        <v>20</v>
      </c>
      <c r="E33" s="1">
        <v>10</v>
      </c>
      <c r="F33" s="1">
        <v>600</v>
      </c>
      <c r="G33" s="1">
        <v>-600</v>
      </c>
      <c r="H33" s="1" t="s">
        <v>57</v>
      </c>
      <c r="M33" s="3"/>
      <c r="N33" s="3"/>
    </row>
    <row r="34" spans="1:14" ht="12.75">
      <c r="A34" s="1" t="s">
        <v>58</v>
      </c>
      <c r="B34" s="1" t="s">
        <v>38</v>
      </c>
      <c r="C34" s="1" t="s">
        <v>53</v>
      </c>
      <c r="D34" s="1">
        <v>20</v>
      </c>
      <c r="E34" s="1">
        <v>10</v>
      </c>
      <c r="F34" s="1">
        <v>600</v>
      </c>
      <c r="G34" s="1">
        <v>-600</v>
      </c>
      <c r="H34" s="1" t="s">
        <v>59</v>
      </c>
      <c r="M34" s="3"/>
      <c r="N34" s="3"/>
    </row>
    <row r="35" spans="1:14" ht="12.75">
      <c r="A35" s="1" t="s">
        <v>58</v>
      </c>
      <c r="B35" s="1" t="s">
        <v>39</v>
      </c>
      <c r="C35" s="1" t="s">
        <v>53</v>
      </c>
      <c r="D35" s="1">
        <v>20</v>
      </c>
      <c r="E35" s="1">
        <v>10</v>
      </c>
      <c r="F35" s="1">
        <v>500</v>
      </c>
      <c r="G35" s="1">
        <v>-500</v>
      </c>
      <c r="H35" s="1" t="s">
        <v>55</v>
      </c>
      <c r="M35" s="3"/>
      <c r="N35" s="3"/>
    </row>
    <row r="36" spans="1:14" ht="12.75">
      <c r="A36" s="1" t="s">
        <v>58</v>
      </c>
      <c r="B36" s="1" t="s">
        <v>40</v>
      </c>
      <c r="C36" s="1" t="s">
        <v>53</v>
      </c>
      <c r="D36" s="1">
        <v>20</v>
      </c>
      <c r="E36" s="1">
        <v>10</v>
      </c>
      <c r="F36" s="1">
        <v>600</v>
      </c>
      <c r="G36" s="1">
        <v>-600</v>
      </c>
      <c r="H36" s="1" t="s">
        <v>60</v>
      </c>
      <c r="M36" s="3"/>
      <c r="N36" s="3"/>
    </row>
    <row r="37" spans="1:14" ht="12.75">
      <c r="A37" s="1" t="s">
        <v>58</v>
      </c>
      <c r="B37" s="1" t="s">
        <v>41</v>
      </c>
      <c r="C37" s="1" t="s">
        <v>53</v>
      </c>
      <c r="D37" s="1">
        <v>20</v>
      </c>
      <c r="E37" s="1">
        <v>10</v>
      </c>
      <c r="F37" s="1">
        <v>500</v>
      </c>
      <c r="G37" s="1">
        <v>-500</v>
      </c>
      <c r="H37" s="1" t="s">
        <v>61</v>
      </c>
      <c r="M37" s="3"/>
      <c r="N37" s="3"/>
    </row>
    <row r="38" spans="1:14" ht="12.75">
      <c r="A38" s="1" t="s">
        <v>58</v>
      </c>
      <c r="B38" s="1" t="s">
        <v>42</v>
      </c>
      <c r="C38" s="1" t="s">
        <v>53</v>
      </c>
      <c r="D38" s="1">
        <v>20</v>
      </c>
      <c r="E38" s="1">
        <v>10</v>
      </c>
      <c r="F38" s="1">
        <v>500</v>
      </c>
      <c r="G38" s="1">
        <v>-500</v>
      </c>
      <c r="H38" s="1" t="s">
        <v>62</v>
      </c>
      <c r="M38" s="3"/>
      <c r="N38" s="3"/>
    </row>
    <row r="39" spans="1:14" ht="12.75">
      <c r="A39" s="1" t="s">
        <v>63</v>
      </c>
      <c r="B39" s="1" t="s">
        <v>43</v>
      </c>
      <c r="C39" s="1" t="s">
        <v>53</v>
      </c>
      <c r="D39" s="1">
        <v>20</v>
      </c>
      <c r="E39" s="1">
        <v>10</v>
      </c>
      <c r="F39" s="1">
        <v>500</v>
      </c>
      <c r="G39" s="1">
        <v>-500</v>
      </c>
      <c r="H39" s="1" t="s">
        <v>64</v>
      </c>
      <c r="M39" s="3"/>
      <c r="N39" s="3"/>
    </row>
    <row r="40" spans="13:14" ht="12.75">
      <c r="M40" s="3"/>
      <c r="N40" s="3"/>
    </row>
    <row r="41" ht="12.75">
      <c r="L41" s="2"/>
    </row>
    <row r="42" spans="1:12" ht="12.75">
      <c r="A42" s="1" t="s">
        <v>65</v>
      </c>
      <c r="B42" s="1" t="s">
        <v>65</v>
      </c>
      <c r="C42" s="1" t="s">
        <v>65</v>
      </c>
      <c r="D42" s="1" t="s">
        <v>65</v>
      </c>
      <c r="E42" s="1" t="s">
        <v>65</v>
      </c>
      <c r="F42" s="1" t="s">
        <v>65</v>
      </c>
      <c r="G42" s="1" t="s">
        <v>65</v>
      </c>
      <c r="H42" s="1" t="s">
        <v>65</v>
      </c>
      <c r="I42" s="1" t="s">
        <v>65</v>
      </c>
      <c r="J42" s="1" t="s">
        <v>65</v>
      </c>
      <c r="K42" s="1" t="s">
        <v>65</v>
      </c>
      <c r="L42" s="2"/>
    </row>
    <row r="43" spans="1:12" ht="12.75">
      <c r="A43" s="1" t="s">
        <v>65</v>
      </c>
      <c r="B43" s="2" t="s">
        <v>65</v>
      </c>
      <c r="C43" s="2" t="s">
        <v>65</v>
      </c>
      <c r="D43" s="2" t="s">
        <v>65</v>
      </c>
      <c r="E43" s="2" t="s">
        <v>65</v>
      </c>
      <c r="F43" s="2" t="s">
        <v>65</v>
      </c>
      <c r="G43" s="2" t="s">
        <v>65</v>
      </c>
      <c r="H43" s="2" t="s">
        <v>65</v>
      </c>
      <c r="I43" s="2" t="s">
        <v>65</v>
      </c>
      <c r="J43" s="2" t="s">
        <v>65</v>
      </c>
      <c r="K43" s="2" t="s">
        <v>65</v>
      </c>
      <c r="L43" s="2"/>
    </row>
    <row r="44" spans="1:12" ht="12.75">
      <c r="A44" s="1" t="s">
        <v>65</v>
      </c>
      <c r="B44" s="2" t="s">
        <v>65</v>
      </c>
      <c r="C44" s="2" t="s">
        <v>65</v>
      </c>
      <c r="D44" s="2" t="s">
        <v>65</v>
      </c>
      <c r="E44" s="2" t="s">
        <v>65</v>
      </c>
      <c r="F44" s="2" t="s">
        <v>65</v>
      </c>
      <c r="G44" s="2" t="s">
        <v>65</v>
      </c>
      <c r="H44" s="2" t="s">
        <v>65</v>
      </c>
      <c r="I44" s="2" t="s">
        <v>65</v>
      </c>
      <c r="J44" s="2" t="s">
        <v>65</v>
      </c>
      <c r="K44" s="2" t="s">
        <v>65</v>
      </c>
      <c r="L44" s="2"/>
    </row>
    <row r="46" spans="12:15" ht="12.75">
      <c r="L46" s="2"/>
      <c r="M46" s="2"/>
      <c r="N46" s="2"/>
      <c r="O46" s="2"/>
    </row>
    <row r="47" spans="12:16" ht="12.75">
      <c r="L47" s="2"/>
      <c r="M47" s="2"/>
      <c r="N47" s="2"/>
      <c r="O47" s="2"/>
      <c r="P47" s="2"/>
    </row>
    <row r="48" spans="12:16" ht="12.75">
      <c r="L48" s="2"/>
      <c r="M48" s="2"/>
      <c r="N48" s="2"/>
      <c r="O48" s="2"/>
      <c r="P48" s="2"/>
    </row>
    <row r="49" spans="12:16" ht="12.75">
      <c r="L49" s="2"/>
      <c r="M49" s="2"/>
      <c r="N49" s="2"/>
      <c r="O49" s="2"/>
      <c r="P49" s="2"/>
    </row>
    <row r="50" spans="12:16" ht="12.75">
      <c r="L50" s="2"/>
      <c r="M50" s="2"/>
      <c r="N50" s="2"/>
      <c r="O50" s="2"/>
      <c r="P50" s="2"/>
    </row>
    <row r="51" spans="1:15" ht="12.75">
      <c r="A51" s="1" t="s">
        <v>65</v>
      </c>
      <c r="B51" s="2" t="s">
        <v>65</v>
      </c>
      <c r="C51" s="2" t="s">
        <v>65</v>
      </c>
      <c r="D51" s="2" t="s">
        <v>65</v>
      </c>
      <c r="E51" s="2" t="s">
        <v>65</v>
      </c>
      <c r="F51" s="2" t="s">
        <v>65</v>
      </c>
      <c r="G51" s="2" t="s">
        <v>65</v>
      </c>
      <c r="H51" s="2" t="s">
        <v>65</v>
      </c>
      <c r="I51" s="2" t="s">
        <v>65</v>
      </c>
      <c r="J51" s="2" t="s">
        <v>65</v>
      </c>
      <c r="K51" s="2" t="s">
        <v>65</v>
      </c>
      <c r="L51" s="2"/>
      <c r="M51" s="2"/>
      <c r="N51" s="2"/>
      <c r="O51" s="2"/>
    </row>
    <row r="52" spans="1:15" ht="12.75">
      <c r="A52" s="1" t="s">
        <v>65</v>
      </c>
      <c r="B52" s="2" t="s">
        <v>65</v>
      </c>
      <c r="C52" s="2" t="s">
        <v>65</v>
      </c>
      <c r="D52" s="2" t="s">
        <v>65</v>
      </c>
      <c r="E52" s="2" t="s">
        <v>65</v>
      </c>
      <c r="F52" s="2" t="s">
        <v>65</v>
      </c>
      <c r="G52" s="2" t="s">
        <v>65</v>
      </c>
      <c r="H52" s="2" t="s">
        <v>65</v>
      </c>
      <c r="I52" s="2" t="s">
        <v>65</v>
      </c>
      <c r="J52" s="2" t="s">
        <v>65</v>
      </c>
      <c r="K52" s="2" t="s">
        <v>65</v>
      </c>
      <c r="L52" s="2"/>
      <c r="M52" s="2"/>
      <c r="N52" s="2"/>
      <c r="O52" s="2"/>
    </row>
    <row r="53" spans="1:15" ht="14.25" customHeight="1">
      <c r="A53" s="1" t="s">
        <v>65</v>
      </c>
      <c r="B53" s="2" t="s">
        <v>65</v>
      </c>
      <c r="C53" s="2" t="s">
        <v>65</v>
      </c>
      <c r="D53" s="2" t="s">
        <v>65</v>
      </c>
      <c r="E53" s="2" t="s">
        <v>65</v>
      </c>
      <c r="F53" s="2" t="s">
        <v>65</v>
      </c>
      <c r="G53" s="2" t="s">
        <v>65</v>
      </c>
      <c r="H53" s="2" t="s">
        <v>65</v>
      </c>
      <c r="I53" s="2" t="s">
        <v>65</v>
      </c>
      <c r="J53" s="2" t="s">
        <v>65</v>
      </c>
      <c r="K53" s="2" t="s">
        <v>65</v>
      </c>
      <c r="L53" s="2"/>
      <c r="M53" s="2"/>
      <c r="N53" s="2"/>
      <c r="O5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2008-02-21T21:19:29Z</dcterms:created>
  <dcterms:modified xsi:type="dcterms:W3CDTF">2008-02-21T22:43:45Z</dcterms:modified>
  <cp:category/>
  <cp:version/>
  <cp:contentType/>
  <cp:contentStatus/>
</cp:coreProperties>
</file>