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17565" windowHeight="1093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<sst xmlns="http://schemas.openxmlformats.org/spreadsheetml/2006/main" count="181" uniqueCount="91">
  <si>
    <t>#11</t>
  </si>
  <si>
    <t>#12</t>
  </si>
  <si>
    <t>#13</t>
  </si>
  <si>
    <t>#14</t>
  </si>
  <si>
    <t>#15</t>
  </si>
  <si>
    <t>#16</t>
  </si>
  <si>
    <t>#17</t>
  </si>
  <si>
    <t>#18</t>
  </si>
  <si>
    <t>#19</t>
  </si>
  <si>
    <t>#20</t>
  </si>
  <si>
    <t>Ox</t>
  </si>
  <si>
    <t>Wt</t>
  </si>
  <si>
    <t>Percents</t>
  </si>
  <si>
    <t>Average</t>
  </si>
  <si>
    <t>Standard</t>
  </si>
  <si>
    <t>Dev</t>
  </si>
  <si>
    <t>F</t>
  </si>
  <si>
    <t>MgO</t>
  </si>
  <si>
    <t>Al2O3</t>
  </si>
  <si>
    <t>P2O5</t>
  </si>
  <si>
    <t>SO3</t>
  </si>
  <si>
    <t>TiO2</t>
  </si>
  <si>
    <t>MnO</t>
  </si>
  <si>
    <t>FeO</t>
  </si>
  <si>
    <t>As2O5</t>
  </si>
  <si>
    <t>MoO3</t>
  </si>
  <si>
    <t>WO3</t>
  </si>
  <si>
    <t>CuO</t>
  </si>
  <si>
    <t>ZnO</t>
  </si>
  <si>
    <t>PbO</t>
  </si>
  <si>
    <t>Totals</t>
  </si>
  <si>
    <t>Cation</t>
  </si>
  <si>
    <t>Numbers</t>
  </si>
  <si>
    <t>Normalized</t>
  </si>
  <si>
    <t>to</t>
  </si>
  <si>
    <t>O</t>
  </si>
  <si>
    <t>Mg</t>
  </si>
  <si>
    <t>Al</t>
  </si>
  <si>
    <t>P</t>
  </si>
  <si>
    <t>S</t>
  </si>
  <si>
    <t>Ti</t>
  </si>
  <si>
    <t>Mn</t>
  </si>
  <si>
    <t>Fe</t>
  </si>
  <si>
    <t>As</t>
  </si>
  <si>
    <t>Mo</t>
  </si>
  <si>
    <t>W</t>
  </si>
  <si>
    <t>Cu</t>
  </si>
  <si>
    <t>Zn</t>
  </si>
  <si>
    <t>Pb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</si>
  <si>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</si>
  <si>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</si>
  <si>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</si>
  <si>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</si>
  <si>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</si>
  <si>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</si>
  <si>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</si>
  <si>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</si>
  <si>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</si>
  <si>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</si>
  <si>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MgF2</t>
  </si>
  <si>
    <t>La</t>
  </si>
  <si>
    <t>as</t>
  </si>
  <si>
    <t>diopside</t>
  </si>
  <si>
    <t>anor-hk</t>
  </si>
  <si>
    <t>LIF</t>
  </si>
  <si>
    <t>w</t>
  </si>
  <si>
    <t>PET</t>
  </si>
  <si>
    <t>apatite</t>
  </si>
  <si>
    <t>barite2</t>
  </si>
  <si>
    <t>rhod-791</t>
  </si>
  <si>
    <t>CaMoO4</t>
  </si>
  <si>
    <t>Ma</t>
  </si>
  <si>
    <t>wulfenite</t>
  </si>
  <si>
    <t>rutile1</t>
  </si>
  <si>
    <t>fayalite</t>
  </si>
  <si>
    <t>chalcopy</t>
  </si>
  <si>
    <t>willemit2</t>
  </si>
  <si>
    <t>idal</t>
  </si>
  <si>
    <t>measured</t>
  </si>
  <si>
    <r>
      <t>Cu</t>
    </r>
    <r>
      <rPr>
        <vertAlign val="subscript"/>
        <sz val="14"/>
        <rFont val="Times New Roman"/>
        <family val="1"/>
      </rPr>
      <t>3</t>
    </r>
    <r>
      <rPr>
        <sz val="14"/>
        <rFont val="Times New Roman"/>
        <family val="1"/>
      </rPr>
      <t>OMoO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(SO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</si>
  <si>
    <t xml:space="preserve">vergasovaite R061141 </t>
  </si>
  <si>
    <t>not present in the wds scan; not in totals</t>
  </si>
  <si>
    <t xml:space="preserve"> </t>
  </si>
  <si>
    <t>trace</t>
  </si>
  <si>
    <r>
      <t xml:space="preserve">not present in the wds scan; not in totals; ka value overlapping with </t>
    </r>
    <r>
      <rPr>
        <i/>
        <vertAlign val="superscript"/>
        <sz val="10"/>
        <rFont val="Times New Roman"/>
        <family val="1"/>
      </rPr>
      <t>4</t>
    </r>
    <r>
      <rPr>
        <i/>
        <sz val="10"/>
        <rFont val="Times New Roman"/>
        <family val="1"/>
      </rPr>
      <t>Cu Ka)</t>
    </r>
  </si>
  <si>
    <t>not present in the wds scan; not in total; measured valuea is lower than the detection limit</t>
  </si>
  <si>
    <r>
      <t>(Cu</t>
    </r>
    <r>
      <rPr>
        <vertAlign val="subscript"/>
        <sz val="14"/>
        <rFont val="Times New Roman"/>
        <family val="1"/>
      </rPr>
      <t>2.97</t>
    </r>
    <r>
      <rPr>
        <sz val="14"/>
        <rFont val="Times New Roman"/>
        <family val="1"/>
      </rPr>
      <t>Zn</t>
    </r>
    <r>
      <rPr>
        <vertAlign val="subscript"/>
        <sz val="14"/>
        <rFont val="Times New Roman"/>
        <family val="1"/>
      </rPr>
      <t>0.03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Σ=3</t>
    </r>
    <r>
      <rPr>
        <sz val="14"/>
        <rFont val="Times New Roman"/>
        <family val="1"/>
      </rPr>
      <t>O(Mo</t>
    </r>
    <r>
      <rPr>
        <vertAlign val="subscript"/>
        <sz val="14"/>
        <rFont val="Times New Roman"/>
        <family val="1"/>
      </rPr>
      <t>0.98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0.02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(S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</t>
    </r>
  </si>
  <si>
    <t>average</t>
  </si>
  <si>
    <t>stdev</t>
  </si>
  <si>
    <t>in formula</t>
  </si>
  <si>
    <t>trace amounts of Fe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</si>
</sst>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"/>
    <numFmt numFmtId="170" formatCode="0.0000"/>
  </numFmts>
  <fonts count="9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name val="Courier New"/>
      <family val="0"/>
    </font>
    <font>
      <i/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0"/>
  <sheetViews>
    <sheetView tabSelected="1" workbookViewId="0" topLeftCell="A1">
      <selection activeCell="O33" sqref="O33"/>
    </sheetView>
  </sheetViews>
  <sheetFormatPr defaultColWidth="9.00390625" defaultRowHeight="13.5"/>
  <cols>
    <col min="1" max="16384" width="5.25390625" style="1" customWidth="1"/>
  </cols>
  <sheetData>
    <row r="1" spans="2:4" ht="15.75">
      <c r="B1" s="6" t="s">
        <v>80</v>
      </c>
      <c r="C1" s="6"/>
      <c r="D1" s="6"/>
    </row>
    <row r="2" spans="2:11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</row>
    <row r="3" spans="1:14" ht="12.75">
      <c r="A3" s="1" t="s">
        <v>10</v>
      </c>
      <c r="B3" s="1" t="s">
        <v>11</v>
      </c>
      <c r="C3" s="1" t="s">
        <v>12</v>
      </c>
      <c r="D3" s="1" t="s">
        <v>13</v>
      </c>
      <c r="E3" s="1" t="s">
        <v>14</v>
      </c>
      <c r="F3" s="1" t="s">
        <v>15</v>
      </c>
      <c r="M3" s="3" t="s">
        <v>87</v>
      </c>
      <c r="N3" s="3" t="s">
        <v>88</v>
      </c>
    </row>
    <row r="4" spans="1:20" ht="12.75">
      <c r="A4" s="1" t="s">
        <v>27</v>
      </c>
      <c r="B4" s="3">
        <v>50.8</v>
      </c>
      <c r="C4" s="3">
        <v>50.63</v>
      </c>
      <c r="D4" s="3">
        <v>51.33</v>
      </c>
      <c r="E4" s="3">
        <v>51.29</v>
      </c>
      <c r="F4" s="3">
        <v>51.55</v>
      </c>
      <c r="G4" s="3">
        <v>50.79</v>
      </c>
      <c r="H4" s="3">
        <v>50.55</v>
      </c>
      <c r="I4" s="3">
        <v>50.71</v>
      </c>
      <c r="J4" s="3">
        <v>51.79</v>
      </c>
      <c r="K4" s="3">
        <v>51.19</v>
      </c>
      <c r="L4" s="3"/>
      <c r="M4" s="3">
        <f>AVERAGE(B4:K4)</f>
        <v>51.063</v>
      </c>
      <c r="N4" s="3">
        <f>STDEV(B4:K4)</f>
        <v>0.424736519633721</v>
      </c>
      <c r="O4" s="3"/>
      <c r="P4" s="3"/>
      <c r="Q4" s="3"/>
      <c r="R4" s="3"/>
      <c r="S4" s="3"/>
      <c r="T4" s="3"/>
    </row>
    <row r="5" spans="1:20" ht="12.75">
      <c r="A5" s="1" t="s">
        <v>25</v>
      </c>
      <c r="B5" s="3">
        <v>30.12</v>
      </c>
      <c r="C5" s="3">
        <v>30.48</v>
      </c>
      <c r="D5" s="3">
        <v>29.72</v>
      </c>
      <c r="E5" s="3">
        <v>30.71</v>
      </c>
      <c r="F5" s="3">
        <v>30.28</v>
      </c>
      <c r="G5" s="3">
        <v>28.97</v>
      </c>
      <c r="H5" s="3">
        <v>30.65</v>
      </c>
      <c r="I5" s="3">
        <v>30.13</v>
      </c>
      <c r="J5" s="3">
        <v>29.26</v>
      </c>
      <c r="K5" s="3">
        <v>29.45</v>
      </c>
      <c r="L5" s="3"/>
      <c r="M5" s="3">
        <f aca="true" t="shared" si="0" ref="M5:M18">AVERAGE(B5:K5)</f>
        <v>29.976999999999997</v>
      </c>
      <c r="N5" s="3">
        <f aca="true" t="shared" si="1" ref="N5:N18">STDEV(B5:K5)</f>
        <v>0.6010000924384794</v>
      </c>
      <c r="O5" s="3"/>
      <c r="P5" s="3"/>
      <c r="Q5" s="3"/>
      <c r="R5" s="3"/>
      <c r="S5" s="3"/>
      <c r="T5" s="3"/>
    </row>
    <row r="6" spans="1:20" ht="12.75">
      <c r="A6" s="1" t="s">
        <v>20</v>
      </c>
      <c r="B6" s="3">
        <v>18.1</v>
      </c>
      <c r="C6" s="3">
        <v>18</v>
      </c>
      <c r="D6" s="3">
        <v>17.25</v>
      </c>
      <c r="E6" s="3">
        <v>17.69</v>
      </c>
      <c r="F6" s="3">
        <v>17.6</v>
      </c>
      <c r="G6" s="3">
        <v>17.41</v>
      </c>
      <c r="H6" s="3">
        <v>17.61</v>
      </c>
      <c r="I6" s="3">
        <v>17.18</v>
      </c>
      <c r="J6" s="3">
        <v>17.6</v>
      </c>
      <c r="K6" s="3">
        <v>17.48</v>
      </c>
      <c r="L6" s="3"/>
      <c r="M6" s="3">
        <f t="shared" si="0"/>
        <v>17.592</v>
      </c>
      <c r="N6" s="3">
        <f t="shared" si="1"/>
        <v>0.29192084162983406</v>
      </c>
      <c r="O6" s="3"/>
      <c r="P6" s="3"/>
      <c r="Q6" s="3"/>
      <c r="R6" s="3"/>
      <c r="S6" s="3"/>
      <c r="T6" s="3"/>
    </row>
    <row r="7" spans="1:25" ht="12.75">
      <c r="A7" s="1" t="s">
        <v>28</v>
      </c>
      <c r="B7" s="3">
        <v>0.51</v>
      </c>
      <c r="C7" s="3">
        <v>0.59</v>
      </c>
      <c r="D7" s="3">
        <v>0.22</v>
      </c>
      <c r="E7" s="3">
        <v>0.38</v>
      </c>
      <c r="F7" s="3">
        <v>0.76</v>
      </c>
      <c r="G7" s="3">
        <v>0.42</v>
      </c>
      <c r="H7" s="3">
        <v>0.56</v>
      </c>
      <c r="I7" s="3">
        <v>0.56</v>
      </c>
      <c r="J7" s="3">
        <v>0.44</v>
      </c>
      <c r="K7" s="3">
        <v>0.53</v>
      </c>
      <c r="L7" s="3"/>
      <c r="M7" s="3">
        <f t="shared" si="0"/>
        <v>0.49700000000000005</v>
      </c>
      <c r="N7" s="3">
        <f t="shared" si="1"/>
        <v>0.14399459866413164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2.75">
      <c r="A8" s="1" t="s">
        <v>23</v>
      </c>
      <c r="B8" s="3">
        <v>0.28</v>
      </c>
      <c r="C8" s="3">
        <v>0.11</v>
      </c>
      <c r="D8" s="3">
        <v>0.16</v>
      </c>
      <c r="E8" s="3">
        <v>0.18</v>
      </c>
      <c r="F8" s="3">
        <v>0.009999999999999981</v>
      </c>
      <c r="G8" s="3">
        <v>0.08</v>
      </c>
      <c r="H8" s="3">
        <v>0.1</v>
      </c>
      <c r="I8" s="3">
        <v>0.21</v>
      </c>
      <c r="J8" s="3">
        <v>0.009999999999999981</v>
      </c>
      <c r="K8" s="3">
        <v>0.22</v>
      </c>
      <c r="L8" s="3"/>
      <c r="M8" s="3">
        <f t="shared" si="0"/>
        <v>0.13599999999999998</v>
      </c>
      <c r="N8" s="3">
        <f t="shared" si="1"/>
        <v>0.08983936281558945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0" s="7" customFormat="1" ht="14.25">
      <c r="A9" s="7" t="s">
        <v>19</v>
      </c>
      <c r="B9" s="8">
        <v>0.13</v>
      </c>
      <c r="C9" s="8">
        <v>0.16</v>
      </c>
      <c r="D9" s="8">
        <v>0.3</v>
      </c>
      <c r="E9" s="8">
        <v>0.16</v>
      </c>
      <c r="F9" s="8">
        <v>0.17</v>
      </c>
      <c r="G9" s="8">
        <v>0.22</v>
      </c>
      <c r="H9" s="8">
        <v>0.18</v>
      </c>
      <c r="I9" s="8">
        <v>0.13</v>
      </c>
      <c r="J9" s="8">
        <v>0.18</v>
      </c>
      <c r="K9" s="8">
        <v>0.23</v>
      </c>
      <c r="L9" s="8"/>
      <c r="M9" s="8">
        <f t="shared" si="0"/>
        <v>0.186</v>
      </c>
      <c r="N9" s="8">
        <f t="shared" si="1"/>
        <v>0.05168279318217149</v>
      </c>
      <c r="O9" s="8" t="s">
        <v>84</v>
      </c>
      <c r="P9" s="8"/>
      <c r="Q9" s="8"/>
      <c r="R9" s="8"/>
      <c r="S9" s="8"/>
      <c r="T9" s="8"/>
    </row>
    <row r="10" spans="1:20" s="7" customFormat="1" ht="12.75">
      <c r="A10" s="7" t="s">
        <v>26</v>
      </c>
      <c r="B10" s="8">
        <v>0.45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0.25</v>
      </c>
      <c r="J10" s="8">
        <v>0.16</v>
      </c>
      <c r="K10" s="8">
        <v>0</v>
      </c>
      <c r="L10" s="8"/>
      <c r="M10" s="8">
        <f t="shared" si="0"/>
        <v>0.086</v>
      </c>
      <c r="N10" s="8">
        <f t="shared" si="1"/>
        <v>0.15514867421641448</v>
      </c>
      <c r="O10" s="8" t="s">
        <v>81</v>
      </c>
      <c r="P10" s="8"/>
      <c r="Q10" s="8"/>
      <c r="R10" s="8"/>
      <c r="S10" s="8"/>
      <c r="T10" s="8"/>
    </row>
    <row r="11" spans="1:20" s="7" customFormat="1" ht="12.75">
      <c r="A11" s="7" t="s">
        <v>21</v>
      </c>
      <c r="B11" s="8">
        <v>0.1</v>
      </c>
      <c r="C11" s="8">
        <v>0.03</v>
      </c>
      <c r="D11" s="8">
        <v>0.03</v>
      </c>
      <c r="E11" s="8">
        <v>0.01</v>
      </c>
      <c r="F11" s="8">
        <v>0</v>
      </c>
      <c r="G11" s="8">
        <v>0</v>
      </c>
      <c r="H11" s="8">
        <v>0.09</v>
      </c>
      <c r="I11" s="8">
        <v>0.02</v>
      </c>
      <c r="J11" s="8">
        <v>0</v>
      </c>
      <c r="K11" s="8">
        <v>0.09</v>
      </c>
      <c r="L11" s="8"/>
      <c r="M11" s="8">
        <f t="shared" si="0"/>
        <v>0.037</v>
      </c>
      <c r="N11" s="8">
        <f t="shared" si="1"/>
        <v>0.040565447804203465</v>
      </c>
      <c r="O11" s="8" t="s">
        <v>81</v>
      </c>
      <c r="P11" s="8"/>
      <c r="Q11" s="8"/>
      <c r="R11" s="8"/>
      <c r="S11" s="8"/>
      <c r="T11" s="8"/>
    </row>
    <row r="12" spans="1:20" s="7" customFormat="1" ht="12.75">
      <c r="A12" s="7" t="s">
        <v>18</v>
      </c>
      <c r="B12" s="8">
        <v>0.06</v>
      </c>
      <c r="C12" s="8">
        <v>0.03</v>
      </c>
      <c r="D12" s="8">
        <v>0.01</v>
      </c>
      <c r="E12" s="8">
        <v>0.02</v>
      </c>
      <c r="F12" s="8">
        <v>0.03</v>
      </c>
      <c r="G12" s="8">
        <v>0</v>
      </c>
      <c r="H12" s="8">
        <v>0.03</v>
      </c>
      <c r="I12" s="8">
        <v>0</v>
      </c>
      <c r="J12" s="8">
        <v>0.01</v>
      </c>
      <c r="K12" s="8">
        <v>0.01</v>
      </c>
      <c r="L12" s="8"/>
      <c r="M12" s="8">
        <f t="shared" si="0"/>
        <v>0.02</v>
      </c>
      <c r="N12" s="8">
        <f t="shared" si="1"/>
        <v>0.018257418583505537</v>
      </c>
      <c r="O12" s="8" t="s">
        <v>81</v>
      </c>
      <c r="P12" s="8"/>
      <c r="Q12" s="8"/>
      <c r="R12" s="8"/>
      <c r="S12" s="8"/>
      <c r="T12" s="8"/>
    </row>
    <row r="13" spans="1:20" s="7" customFormat="1" ht="12.75">
      <c r="A13" s="7" t="s">
        <v>22</v>
      </c>
      <c r="B13" s="8">
        <v>0</v>
      </c>
      <c r="C13" s="8">
        <v>0</v>
      </c>
      <c r="D13" s="8">
        <v>0.03</v>
      </c>
      <c r="E13" s="8">
        <v>0.01</v>
      </c>
      <c r="F13" s="8">
        <v>0.02</v>
      </c>
      <c r="G13" s="8">
        <v>0.03</v>
      </c>
      <c r="H13" s="8">
        <v>0.05</v>
      </c>
      <c r="I13" s="8">
        <v>0.04</v>
      </c>
      <c r="J13" s="8">
        <v>0</v>
      </c>
      <c r="K13" s="8">
        <v>0.01</v>
      </c>
      <c r="L13" s="8"/>
      <c r="M13" s="8">
        <f t="shared" si="0"/>
        <v>0.019000000000000003</v>
      </c>
      <c r="N13" s="8">
        <f t="shared" si="1"/>
        <v>0.017919573407620813</v>
      </c>
      <c r="O13" s="8" t="s">
        <v>81</v>
      </c>
      <c r="P13" s="8"/>
      <c r="Q13" s="8"/>
      <c r="R13" s="8"/>
      <c r="S13" s="8"/>
      <c r="T13" s="8"/>
    </row>
    <row r="14" spans="1:20" s="7" customFormat="1" ht="12.75">
      <c r="A14" s="7" t="s">
        <v>24</v>
      </c>
      <c r="B14" s="8">
        <v>0</v>
      </c>
      <c r="C14" s="8">
        <v>0.03</v>
      </c>
      <c r="D14" s="8">
        <v>0.02</v>
      </c>
      <c r="E14" s="8">
        <v>0</v>
      </c>
      <c r="F14" s="8">
        <v>0</v>
      </c>
      <c r="G14" s="8">
        <v>0.01</v>
      </c>
      <c r="H14" s="8">
        <v>0</v>
      </c>
      <c r="I14" s="8">
        <v>0.04</v>
      </c>
      <c r="J14" s="8">
        <v>0.04</v>
      </c>
      <c r="K14" s="8">
        <v>0.01</v>
      </c>
      <c r="L14" s="8"/>
      <c r="M14" s="8">
        <f t="shared" si="0"/>
        <v>0.015000000000000003</v>
      </c>
      <c r="N14" s="8">
        <f t="shared" si="1"/>
        <v>0.016499158227686106</v>
      </c>
      <c r="O14" s="8" t="s">
        <v>81</v>
      </c>
      <c r="P14" s="8"/>
      <c r="Q14" s="8"/>
      <c r="R14" s="8"/>
      <c r="S14" s="8"/>
      <c r="T14" s="8"/>
    </row>
    <row r="15" spans="1:20" s="7" customFormat="1" ht="12.75">
      <c r="A15" s="7" t="s">
        <v>17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0.02</v>
      </c>
      <c r="K15" s="8">
        <v>0</v>
      </c>
      <c r="L15" s="8"/>
      <c r="M15" s="8">
        <f t="shared" si="0"/>
        <v>0.002</v>
      </c>
      <c r="N15" s="8">
        <f t="shared" si="1"/>
        <v>0.006324555320336759</v>
      </c>
      <c r="O15" s="8" t="s">
        <v>81</v>
      </c>
      <c r="P15" s="8"/>
      <c r="Q15" s="8"/>
      <c r="R15" s="8"/>
      <c r="S15" s="8"/>
      <c r="T15" s="8"/>
    </row>
    <row r="16" spans="1:20" s="7" customFormat="1" ht="12.75">
      <c r="A16" s="7" t="s">
        <v>29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/>
      <c r="M16" s="8">
        <f t="shared" si="0"/>
        <v>0</v>
      </c>
      <c r="N16" s="8">
        <f t="shared" si="1"/>
        <v>0</v>
      </c>
      <c r="O16" s="8" t="s">
        <v>81</v>
      </c>
      <c r="P16" s="8"/>
      <c r="Q16" s="8"/>
      <c r="R16" s="8"/>
      <c r="S16" s="8"/>
      <c r="T16" s="8"/>
    </row>
    <row r="17" spans="1:20" s="7" customFormat="1" ht="12.75">
      <c r="A17" s="7" t="s">
        <v>16</v>
      </c>
      <c r="B17" s="8">
        <v>0.47</v>
      </c>
      <c r="C17" s="8">
        <v>0.76</v>
      </c>
      <c r="D17" s="8">
        <v>0.46</v>
      </c>
      <c r="E17" s="8">
        <v>0.4</v>
      </c>
      <c r="F17" s="8">
        <v>0.13</v>
      </c>
      <c r="G17" s="8">
        <v>0.11</v>
      </c>
      <c r="H17" s="8">
        <v>0.49</v>
      </c>
      <c r="I17" s="8">
        <v>0.57</v>
      </c>
      <c r="J17" s="8">
        <v>0.74</v>
      </c>
      <c r="K17" s="8">
        <v>0.52</v>
      </c>
      <c r="L17" s="8"/>
      <c r="M17" s="8">
        <f t="shared" si="0"/>
        <v>0.46499999999999986</v>
      </c>
      <c r="N17" s="8">
        <f t="shared" si="1"/>
        <v>0.21598611066455206</v>
      </c>
      <c r="O17" s="8" t="s">
        <v>85</v>
      </c>
      <c r="P17" s="8"/>
      <c r="Q17" s="8"/>
      <c r="R17" s="8"/>
      <c r="S17" s="8"/>
      <c r="T17" s="8"/>
    </row>
    <row r="18" spans="1:20" ht="12.75">
      <c r="A18" s="1" t="s">
        <v>30</v>
      </c>
      <c r="B18" s="3">
        <f>SUM(B4:B9)</f>
        <v>99.94000000000001</v>
      </c>
      <c r="C18" s="3">
        <f aca="true" t="shared" si="2" ref="C18:K18">SUM(C4:C9)</f>
        <v>99.97</v>
      </c>
      <c r="D18" s="3">
        <f t="shared" si="2"/>
        <v>98.97999999999999</v>
      </c>
      <c r="E18" s="3">
        <f t="shared" si="2"/>
        <v>100.41</v>
      </c>
      <c r="F18" s="3">
        <f t="shared" si="2"/>
        <v>100.37000000000002</v>
      </c>
      <c r="G18" s="3">
        <f t="shared" si="2"/>
        <v>97.88999999999999</v>
      </c>
      <c r="H18" s="3">
        <f t="shared" si="2"/>
        <v>99.64999999999999</v>
      </c>
      <c r="I18" s="3">
        <f t="shared" si="2"/>
        <v>98.92</v>
      </c>
      <c r="J18" s="3">
        <f t="shared" si="2"/>
        <v>99.28000000000002</v>
      </c>
      <c r="K18" s="3">
        <f t="shared" si="2"/>
        <v>99.10000000000001</v>
      </c>
      <c r="L18" s="3"/>
      <c r="M18" s="3">
        <f t="shared" si="0"/>
        <v>99.451</v>
      </c>
      <c r="N18" s="3">
        <f t="shared" si="1"/>
        <v>0.7749759852927525</v>
      </c>
      <c r="O18" s="3"/>
      <c r="P18" s="3"/>
      <c r="Q18" s="3"/>
      <c r="R18" s="3"/>
      <c r="S18" s="3"/>
      <c r="T18" s="3"/>
    </row>
    <row r="19" spans="2:20" ht="12.7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ht="12.75">
      <c r="A20" s="1" t="s">
        <v>31</v>
      </c>
      <c r="B20" s="3" t="s">
        <v>32</v>
      </c>
      <c r="C20" s="3" t="s">
        <v>33</v>
      </c>
      <c r="D20" s="3" t="s">
        <v>34</v>
      </c>
      <c r="E20" s="3">
        <v>9</v>
      </c>
      <c r="F20" s="3" t="s">
        <v>35</v>
      </c>
      <c r="G20" s="3"/>
      <c r="H20" s="3"/>
      <c r="I20" s="3"/>
      <c r="J20" s="3"/>
      <c r="K20" s="3"/>
      <c r="L20" s="3"/>
      <c r="M20" s="3" t="s">
        <v>87</v>
      </c>
      <c r="N20" s="3" t="s">
        <v>88</v>
      </c>
      <c r="O20" s="3" t="s">
        <v>89</v>
      </c>
      <c r="P20" s="3"/>
      <c r="Q20" s="3"/>
      <c r="R20" s="3"/>
      <c r="S20" s="3"/>
      <c r="T20" s="3"/>
    </row>
    <row r="21" spans="1:15" ht="12.75">
      <c r="A21" s="1" t="s">
        <v>46</v>
      </c>
      <c r="B21" s="2">
        <v>2.940093175111203</v>
      </c>
      <c r="C21" s="2">
        <v>2.9298638340547702</v>
      </c>
      <c r="D21" s="2">
        <v>3.0309962275779068</v>
      </c>
      <c r="E21" s="2">
        <v>2.968353536589164</v>
      </c>
      <c r="F21" s="2">
        <v>2.9935773920756255</v>
      </c>
      <c r="G21" s="2">
        <v>3.02280454454419</v>
      </c>
      <c r="H21" s="2">
        <v>2.9441971844501094</v>
      </c>
      <c r="I21" s="2">
        <v>2.9895390388427994</v>
      </c>
      <c r="J21" s="2">
        <v>3.0422922858588035</v>
      </c>
      <c r="K21" s="2">
        <v>3.01334020297013</v>
      </c>
      <c r="L21" s="2"/>
      <c r="M21" s="2">
        <f>AVERAGE(B21:K21)</f>
        <v>2.9875057422074702</v>
      </c>
      <c r="N21" s="2">
        <f>STDEV(B21:K21)</f>
        <v>0.040360033819006734</v>
      </c>
      <c r="O21" s="5">
        <v>2.97</v>
      </c>
    </row>
    <row r="22" spans="1:15" ht="12.75">
      <c r="A22" s="1" t="s">
        <v>47</v>
      </c>
      <c r="B22" s="2">
        <v>0.02957194957597474</v>
      </c>
      <c r="C22" s="2">
        <v>0.034206128304884405</v>
      </c>
      <c r="D22" s="2">
        <v>0.013015151016062421</v>
      </c>
      <c r="E22" s="2">
        <v>0.02203326824281196</v>
      </c>
      <c r="F22" s="2">
        <v>0.04421685121389142</v>
      </c>
      <c r="G22" s="2">
        <v>0.02504341459171148</v>
      </c>
      <c r="H22" s="2">
        <v>0.032677299556556016</v>
      </c>
      <c r="I22" s="2">
        <v>0.03307585236023966</v>
      </c>
      <c r="J22" s="2">
        <v>0.02589524956795151</v>
      </c>
      <c r="K22" s="2">
        <v>0.03125728877937024</v>
      </c>
      <c r="L22" s="2"/>
      <c r="M22" s="2">
        <f>AVERAGE(B22:K22)</f>
        <v>0.029099245320945384</v>
      </c>
      <c r="N22" s="2">
        <f>STDEV(B22:K22)</f>
        <v>0.00832306174734909</v>
      </c>
      <c r="O22" s="5">
        <v>0.03</v>
      </c>
    </row>
    <row r="23" spans="1:15" ht="12.75">
      <c r="A23" s="1" t="s">
        <v>42</v>
      </c>
      <c r="B23" s="2">
        <v>0.01794177769048637</v>
      </c>
      <c r="C23" s="2">
        <v>0.007047616324836917</v>
      </c>
      <c r="D23" s="2">
        <v>0.010460300775827257</v>
      </c>
      <c r="E23" s="2">
        <v>0.011533616034545611</v>
      </c>
      <c r="F23" s="2">
        <v>0.0006429421214541339</v>
      </c>
      <c r="G23" s="2">
        <v>0.005271471936560754</v>
      </c>
      <c r="H23" s="2">
        <v>0.006448456749383787</v>
      </c>
      <c r="I23" s="2">
        <v>0.01370692294668383</v>
      </c>
      <c r="J23" s="2">
        <v>0.0006503768636923398</v>
      </c>
      <c r="K23" s="2">
        <v>0.01433823768143861</v>
      </c>
      <c r="L23" s="2"/>
      <c r="M23" s="2">
        <f>AVERAGE(B23:K23)</f>
        <v>0.00880417191249096</v>
      </c>
      <c r="N23" s="2">
        <f>STDEV(B23:K23)</f>
        <v>0.005798047707843234</v>
      </c>
      <c r="O23" s="5" t="s">
        <v>83</v>
      </c>
    </row>
    <row r="24" spans="1:15" ht="12.75">
      <c r="A24" s="1" t="s">
        <v>44</v>
      </c>
      <c r="B24" s="2">
        <v>0.9633660824142436</v>
      </c>
      <c r="C24" s="2">
        <v>0.9747505185086921</v>
      </c>
      <c r="D24" s="2">
        <v>0.969844125064913</v>
      </c>
      <c r="E24" s="2">
        <v>0.9822041054033778</v>
      </c>
      <c r="F24" s="2">
        <v>0.971754799322923</v>
      </c>
      <c r="G24" s="2">
        <v>0.9528386201946695</v>
      </c>
      <c r="H24" s="2">
        <v>0.986541171969437</v>
      </c>
      <c r="I24" s="2">
        <v>0.98163210265445</v>
      </c>
      <c r="J24" s="2">
        <v>0.9498791384954581</v>
      </c>
      <c r="K24" s="2">
        <v>0.9580481533301252</v>
      </c>
      <c r="L24" s="2"/>
      <c r="M24" s="2">
        <f>AVERAGE(B24:K24)</f>
        <v>0.969085881735829</v>
      </c>
      <c r="N24" s="2">
        <f>STDEV(B24:K24)</f>
        <v>0.012742705183733428</v>
      </c>
      <c r="O24" s="5">
        <v>0.98</v>
      </c>
    </row>
    <row r="25" spans="1:18" ht="12.75">
      <c r="A25" s="1" t="s">
        <v>39</v>
      </c>
      <c r="B25" s="2">
        <v>1.0407649501265348</v>
      </c>
      <c r="C25" s="2">
        <v>1.034876955263144</v>
      </c>
      <c r="D25" s="2">
        <v>1.0119986484784884</v>
      </c>
      <c r="E25" s="2">
        <v>1.0171557543077823</v>
      </c>
      <c r="F25" s="2">
        <v>1.0154328055400865</v>
      </c>
      <c r="G25" s="2">
        <v>1.0294549027811761</v>
      </c>
      <c r="H25" s="2">
        <v>1.0190178477785463</v>
      </c>
      <c r="I25" s="2">
        <v>1.0062606259623093</v>
      </c>
      <c r="J25" s="2">
        <v>1.0271748907410596</v>
      </c>
      <c r="K25" s="2">
        <v>1.0223066035262287</v>
      </c>
      <c r="L25" s="2"/>
      <c r="M25" s="2">
        <f>AVERAGE(B25:K25)</f>
        <v>1.0224443984505356</v>
      </c>
      <c r="N25" s="2">
        <f>STDEV(B25:K25)</f>
        <v>0.0106544535512596</v>
      </c>
      <c r="O25" s="9">
        <v>1.02</v>
      </c>
      <c r="P25" s="3"/>
      <c r="Q25" s="3"/>
      <c r="R25" s="3"/>
    </row>
    <row r="26" spans="2:20" ht="12.7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2:14" ht="20.25">
      <c r="B27" s="1" t="s">
        <v>77</v>
      </c>
      <c r="E27" s="4" t="s">
        <v>79</v>
      </c>
      <c r="M27" s="3"/>
      <c r="N27" s="3"/>
    </row>
    <row r="28" spans="2:14" ht="20.25">
      <c r="B28" s="1" t="s">
        <v>78</v>
      </c>
      <c r="E28" s="4" t="s">
        <v>86</v>
      </c>
      <c r="M28" s="3"/>
      <c r="N28" s="3" t="s">
        <v>90</v>
      </c>
    </row>
    <row r="29" spans="5:14" ht="13.5">
      <c r="E29"/>
      <c r="M29" s="3"/>
      <c r="N29" s="3"/>
    </row>
    <row r="30" spans="1:14" ht="12.75">
      <c r="A30" s="1" t="s">
        <v>49</v>
      </c>
      <c r="B30" s="1" t="s">
        <v>50</v>
      </c>
      <c r="C30" s="1" t="s">
        <v>51</v>
      </c>
      <c r="D30" s="1" t="s">
        <v>52</v>
      </c>
      <c r="E30" s="1" t="s">
        <v>53</v>
      </c>
      <c r="F30" s="1" t="s">
        <v>54</v>
      </c>
      <c r="G30" s="1" t="s">
        <v>55</v>
      </c>
      <c r="H30" s="1" t="s">
        <v>56</v>
      </c>
      <c r="M30" s="3"/>
      <c r="N30" s="3"/>
    </row>
    <row r="31" spans="1:14" ht="12.75">
      <c r="A31" s="1" t="s">
        <v>57</v>
      </c>
      <c r="B31" s="1" t="s">
        <v>16</v>
      </c>
      <c r="C31" s="1" t="s">
        <v>58</v>
      </c>
      <c r="D31" s="1">
        <v>20</v>
      </c>
      <c r="E31" s="1">
        <v>10</v>
      </c>
      <c r="F31" s="1">
        <v>0</v>
      </c>
      <c r="G31" s="1">
        <v>-700</v>
      </c>
      <c r="H31" s="1" t="s">
        <v>59</v>
      </c>
      <c r="M31" s="3"/>
      <c r="N31" s="3"/>
    </row>
    <row r="32" spans="1:14" ht="12.75">
      <c r="A32" s="1" t="s">
        <v>57</v>
      </c>
      <c r="B32" s="1" t="s">
        <v>43</v>
      </c>
      <c r="C32" s="1" t="s">
        <v>60</v>
      </c>
      <c r="D32" s="1">
        <v>20</v>
      </c>
      <c r="E32" s="1">
        <v>10</v>
      </c>
      <c r="F32" s="1">
        <v>600</v>
      </c>
      <c r="G32" s="1">
        <v>-600</v>
      </c>
      <c r="H32" s="1" t="s">
        <v>61</v>
      </c>
      <c r="M32" s="3"/>
      <c r="N32" s="3"/>
    </row>
    <row r="33" spans="1:14" ht="12.75">
      <c r="A33" s="1" t="s">
        <v>57</v>
      </c>
      <c r="B33" s="1" t="s">
        <v>36</v>
      </c>
      <c r="C33" s="1" t="s">
        <v>58</v>
      </c>
      <c r="D33" s="1">
        <v>20</v>
      </c>
      <c r="E33" s="1">
        <v>10</v>
      </c>
      <c r="F33" s="1">
        <v>600</v>
      </c>
      <c r="G33" s="1">
        <v>-600</v>
      </c>
      <c r="H33" s="1" t="s">
        <v>62</v>
      </c>
      <c r="M33" s="3"/>
      <c r="N33" s="3"/>
    </row>
    <row r="34" spans="1:14" ht="12.75">
      <c r="A34" s="1" t="s">
        <v>57</v>
      </c>
      <c r="B34" s="1" t="s">
        <v>37</v>
      </c>
      <c r="C34" s="1" t="s">
        <v>58</v>
      </c>
      <c r="D34" s="1">
        <v>20</v>
      </c>
      <c r="E34" s="1">
        <v>10</v>
      </c>
      <c r="F34" s="1">
        <v>600</v>
      </c>
      <c r="G34" s="1">
        <v>-600</v>
      </c>
      <c r="H34" s="1" t="s">
        <v>63</v>
      </c>
      <c r="M34" s="3"/>
      <c r="N34" s="3"/>
    </row>
    <row r="35" spans="1:14" ht="12.75">
      <c r="A35" s="1" t="s">
        <v>64</v>
      </c>
      <c r="B35" s="1" t="s">
        <v>45</v>
      </c>
      <c r="C35" s="1" t="s">
        <v>60</v>
      </c>
      <c r="D35" s="1">
        <v>20</v>
      </c>
      <c r="E35" s="1">
        <v>10</v>
      </c>
      <c r="F35" s="1">
        <v>0</v>
      </c>
      <c r="G35" s="1">
        <v>-500</v>
      </c>
      <c r="H35" s="1" t="s">
        <v>65</v>
      </c>
      <c r="M35" s="3"/>
      <c r="N35" s="3"/>
    </row>
    <row r="36" spans="1:14" ht="12.75">
      <c r="A36" s="1" t="s">
        <v>66</v>
      </c>
      <c r="B36" s="1" t="s">
        <v>38</v>
      </c>
      <c r="C36" s="1" t="s">
        <v>58</v>
      </c>
      <c r="D36" s="1">
        <v>20</v>
      </c>
      <c r="E36" s="1">
        <v>10</v>
      </c>
      <c r="F36" s="1">
        <v>600</v>
      </c>
      <c r="G36" s="1">
        <v>-600</v>
      </c>
      <c r="H36" s="1" t="s">
        <v>67</v>
      </c>
      <c r="M36" s="3"/>
      <c r="N36" s="3"/>
    </row>
    <row r="37" spans="1:14" ht="12.75">
      <c r="A37" s="1" t="s">
        <v>66</v>
      </c>
      <c r="B37" s="1" t="s">
        <v>39</v>
      </c>
      <c r="C37" s="1" t="s">
        <v>58</v>
      </c>
      <c r="D37" s="1">
        <v>20</v>
      </c>
      <c r="E37" s="1">
        <v>10</v>
      </c>
      <c r="F37" s="1">
        <v>600</v>
      </c>
      <c r="G37" s="1">
        <v>-600</v>
      </c>
      <c r="H37" s="1" t="s">
        <v>68</v>
      </c>
      <c r="M37" s="3"/>
      <c r="N37" s="3"/>
    </row>
    <row r="38" spans="1:14" ht="12.75">
      <c r="A38" s="1" t="s">
        <v>66</v>
      </c>
      <c r="B38" s="1" t="s">
        <v>41</v>
      </c>
      <c r="C38" s="1" t="s">
        <v>58</v>
      </c>
      <c r="D38" s="1">
        <v>20</v>
      </c>
      <c r="E38" s="1">
        <v>10</v>
      </c>
      <c r="F38" s="1">
        <v>600</v>
      </c>
      <c r="G38" s="1">
        <v>-600</v>
      </c>
      <c r="H38" s="1" t="s">
        <v>69</v>
      </c>
      <c r="M38" s="3"/>
      <c r="N38" s="3"/>
    </row>
    <row r="39" spans="1:14" ht="12.75">
      <c r="A39" s="1" t="s">
        <v>66</v>
      </c>
      <c r="B39" s="1" t="s">
        <v>44</v>
      </c>
      <c r="C39" s="1" t="s">
        <v>60</v>
      </c>
      <c r="D39" s="1">
        <v>20</v>
      </c>
      <c r="E39" s="1">
        <v>10</v>
      </c>
      <c r="F39" s="1">
        <v>600</v>
      </c>
      <c r="G39" s="1">
        <v>0</v>
      </c>
      <c r="H39" s="1" t="s">
        <v>70</v>
      </c>
      <c r="M39" s="3"/>
      <c r="N39" s="3"/>
    </row>
    <row r="40" spans="1:14" ht="12.75">
      <c r="A40" s="1" t="s">
        <v>66</v>
      </c>
      <c r="B40" s="1" t="s">
        <v>48</v>
      </c>
      <c r="C40" s="1" t="s">
        <v>71</v>
      </c>
      <c r="D40" s="1">
        <v>20</v>
      </c>
      <c r="E40" s="1">
        <v>10</v>
      </c>
      <c r="F40" s="1">
        <v>600</v>
      </c>
      <c r="G40" s="1">
        <v>-600</v>
      </c>
      <c r="H40" s="1" t="s">
        <v>72</v>
      </c>
      <c r="M40" s="3"/>
      <c r="N40" s="3"/>
    </row>
    <row r="41" spans="1:14" ht="12.75">
      <c r="A41" s="1" t="s">
        <v>64</v>
      </c>
      <c r="B41" s="1" t="s">
        <v>40</v>
      </c>
      <c r="C41" s="1" t="s">
        <v>58</v>
      </c>
      <c r="D41" s="1">
        <v>20</v>
      </c>
      <c r="E41" s="1">
        <v>10</v>
      </c>
      <c r="F41" s="1">
        <v>500</v>
      </c>
      <c r="G41" s="1">
        <v>-500</v>
      </c>
      <c r="H41" s="1" t="s">
        <v>73</v>
      </c>
      <c r="M41" s="3"/>
      <c r="N41" s="3"/>
    </row>
    <row r="42" spans="1:14" ht="12.75">
      <c r="A42" s="1" t="s">
        <v>64</v>
      </c>
      <c r="B42" s="1" t="s">
        <v>42</v>
      </c>
      <c r="C42" s="1" t="s">
        <v>58</v>
      </c>
      <c r="D42" s="1">
        <v>20</v>
      </c>
      <c r="E42" s="1">
        <v>10</v>
      </c>
      <c r="F42" s="1">
        <v>500</v>
      </c>
      <c r="G42" s="1">
        <v>-500</v>
      </c>
      <c r="H42" s="1" t="s">
        <v>74</v>
      </c>
      <c r="M42" s="3"/>
      <c r="N42" s="3"/>
    </row>
    <row r="43" spans="1:14" ht="12.75">
      <c r="A43" s="1" t="s">
        <v>64</v>
      </c>
      <c r="B43" s="1" t="s">
        <v>46</v>
      </c>
      <c r="C43" s="1" t="s">
        <v>58</v>
      </c>
      <c r="D43" s="1">
        <v>20</v>
      </c>
      <c r="E43" s="1">
        <v>10</v>
      </c>
      <c r="F43" s="1">
        <v>500</v>
      </c>
      <c r="G43" s="1">
        <v>-500</v>
      </c>
      <c r="H43" s="1" t="s">
        <v>75</v>
      </c>
      <c r="M43" s="3"/>
      <c r="N43" s="3"/>
    </row>
    <row r="44" spans="1:14" ht="12.75">
      <c r="A44" s="1" t="s">
        <v>64</v>
      </c>
      <c r="B44" s="1" t="s">
        <v>47</v>
      </c>
      <c r="C44" s="1" t="s">
        <v>58</v>
      </c>
      <c r="D44" s="1">
        <v>20</v>
      </c>
      <c r="E44" s="1">
        <v>10</v>
      </c>
      <c r="F44" s="1">
        <v>500</v>
      </c>
      <c r="G44" s="1">
        <v>-500</v>
      </c>
      <c r="H44" s="1" t="s">
        <v>76</v>
      </c>
      <c r="M44" s="3"/>
      <c r="N44" s="3"/>
    </row>
    <row r="45" spans="13:14" ht="12.75">
      <c r="M45" s="3"/>
      <c r="N45" s="3"/>
    </row>
    <row r="46" spans="1:18" ht="12.75">
      <c r="A46" s="1" t="s">
        <v>82</v>
      </c>
      <c r="B46" s="3" t="s">
        <v>82</v>
      </c>
      <c r="C46" s="3" t="s">
        <v>82</v>
      </c>
      <c r="D46" s="3" t="s">
        <v>82</v>
      </c>
      <c r="E46" s="3" t="s">
        <v>82</v>
      </c>
      <c r="F46" s="3" t="s">
        <v>82</v>
      </c>
      <c r="G46" s="3" t="s">
        <v>82</v>
      </c>
      <c r="H46" s="3" t="s">
        <v>82</v>
      </c>
      <c r="I46" s="3" t="s">
        <v>82</v>
      </c>
      <c r="J46" s="3" t="s">
        <v>82</v>
      </c>
      <c r="K46" s="3" t="s">
        <v>82</v>
      </c>
      <c r="L46" s="3"/>
      <c r="M46" s="3"/>
      <c r="N46" s="3"/>
      <c r="O46" s="3"/>
      <c r="P46" s="3"/>
      <c r="Q46" s="3"/>
      <c r="R46" s="3"/>
    </row>
    <row r="47" spans="1:18" ht="12.75">
      <c r="A47" s="1" t="s">
        <v>82</v>
      </c>
      <c r="B47" s="3" t="s">
        <v>82</v>
      </c>
      <c r="C47" s="3" t="s">
        <v>82</v>
      </c>
      <c r="D47" s="3" t="s">
        <v>82</v>
      </c>
      <c r="E47" s="3" t="s">
        <v>82</v>
      </c>
      <c r="F47" s="3" t="s">
        <v>82</v>
      </c>
      <c r="G47" s="3" t="s">
        <v>82</v>
      </c>
      <c r="H47" s="3" t="s">
        <v>82</v>
      </c>
      <c r="I47" s="3" t="s">
        <v>82</v>
      </c>
      <c r="J47" s="3" t="s">
        <v>82</v>
      </c>
      <c r="K47" s="3" t="s">
        <v>82</v>
      </c>
      <c r="L47" s="3"/>
      <c r="M47" s="3"/>
      <c r="N47" s="3"/>
      <c r="O47" s="3"/>
      <c r="P47" s="3"/>
      <c r="Q47" s="3"/>
      <c r="R47" s="3"/>
    </row>
    <row r="48" spans="1:14" ht="12.75">
      <c r="A48" s="1" t="s">
        <v>82</v>
      </c>
      <c r="B48" s="1" t="s">
        <v>82</v>
      </c>
      <c r="C48" s="1" t="s">
        <v>82</v>
      </c>
      <c r="D48" s="1" t="s">
        <v>82</v>
      </c>
      <c r="E48" s="1" t="s">
        <v>82</v>
      </c>
      <c r="F48" s="1" t="s">
        <v>82</v>
      </c>
      <c r="G48" s="1" t="s">
        <v>82</v>
      </c>
      <c r="H48" s="1" t="s">
        <v>82</v>
      </c>
      <c r="I48" s="1" t="s">
        <v>82</v>
      </c>
      <c r="J48" s="1" t="s">
        <v>82</v>
      </c>
      <c r="K48" s="1" t="s">
        <v>82</v>
      </c>
      <c r="M48" s="3"/>
      <c r="N48" s="3"/>
    </row>
    <row r="49" spans="1:11" ht="12.75">
      <c r="A49" s="1" t="s">
        <v>82</v>
      </c>
      <c r="B49" s="1" t="s">
        <v>82</v>
      </c>
      <c r="C49" s="1" t="s">
        <v>82</v>
      </c>
      <c r="D49" s="1" t="s">
        <v>82</v>
      </c>
      <c r="E49" s="1" t="s">
        <v>82</v>
      </c>
      <c r="F49" s="1" t="s">
        <v>82</v>
      </c>
      <c r="G49" s="1" t="s">
        <v>82</v>
      </c>
      <c r="H49" s="1" t="s">
        <v>82</v>
      </c>
      <c r="I49" s="1" t="s">
        <v>82</v>
      </c>
      <c r="J49" s="1" t="s">
        <v>82</v>
      </c>
      <c r="K49" s="1" t="s">
        <v>82</v>
      </c>
    </row>
    <row r="50" spans="1:11" ht="12.75">
      <c r="A50" s="1" t="s">
        <v>82</v>
      </c>
      <c r="B50" s="1" t="s">
        <v>82</v>
      </c>
      <c r="C50" s="1" t="s">
        <v>82</v>
      </c>
      <c r="D50" s="1" t="s">
        <v>82</v>
      </c>
      <c r="E50" s="1" t="s">
        <v>82</v>
      </c>
      <c r="F50" s="1" t="s">
        <v>82</v>
      </c>
      <c r="G50" s="1" t="s">
        <v>82</v>
      </c>
      <c r="H50" s="1" t="s">
        <v>82</v>
      </c>
      <c r="I50" s="1" t="s">
        <v>82</v>
      </c>
      <c r="J50" s="1" t="s">
        <v>82</v>
      </c>
      <c r="K50" s="1" t="s">
        <v>82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2008-09-05T01:16:31Z</dcterms:created>
  <dcterms:modified xsi:type="dcterms:W3CDTF">2008-09-05T01:16:45Z</dcterms:modified>
  <cp:category/>
  <cp:version/>
  <cp:contentType/>
  <cp:contentStatus/>
</cp:coreProperties>
</file>