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8-8_27_18Wendwilsonite\Data\"/>
    </mc:Choice>
  </mc:AlternateContent>
  <bookViews>
    <workbookView xWindow="0" yWindow="0" windowWidth="19155" windowHeight="10410"/>
  </bookViews>
  <sheets>
    <sheet name="El-Ox" sheetId="1" r:id="rId1"/>
  </sheets>
  <calcPr calcId="152511"/>
</workbook>
</file>

<file path=xl/calcChain.xml><?xml version="1.0" encoding="utf-8"?>
<calcChain xmlns="http://schemas.openxmlformats.org/spreadsheetml/2006/main">
  <c r="J4" i="1" l="1"/>
  <c r="J19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3" i="1"/>
  <c r="E19" i="1"/>
  <c r="F19" i="1"/>
  <c r="G19" i="1"/>
  <c r="H19" i="1"/>
  <c r="I19" i="1"/>
  <c r="E18" i="1"/>
  <c r="F18" i="1"/>
  <c r="G18" i="1"/>
  <c r="H18" i="1"/>
  <c r="I18" i="1"/>
  <c r="D19" i="1"/>
  <c r="D18" i="1"/>
  <c r="J18" i="1" s="1"/>
</calcChain>
</file>

<file path=xl/sharedStrings.xml><?xml version="1.0" encoding="utf-8"?>
<sst xmlns="http://schemas.openxmlformats.org/spreadsheetml/2006/main" count="48" uniqueCount="34">
  <si>
    <t>Total</t>
  </si>
  <si>
    <t>Oxide</t>
  </si>
  <si>
    <t>MgO</t>
  </si>
  <si>
    <t>CaO</t>
  </si>
  <si>
    <t>As2O5</t>
  </si>
  <si>
    <t>CoO</t>
  </si>
  <si>
    <t>NiO</t>
  </si>
  <si>
    <t>ZnO</t>
  </si>
  <si>
    <t xml:space="preserve"> </t>
  </si>
  <si>
    <t>DataSet/Point</t>
  </si>
  <si>
    <t>Point#</t>
  </si>
  <si>
    <t>Comment</t>
  </si>
  <si>
    <t xml:space="preserve">91 / 1 . </t>
  </si>
  <si>
    <t>R18013 Wendwilsonite 6</t>
  </si>
  <si>
    <t xml:space="preserve">92 / 1 . </t>
  </si>
  <si>
    <t xml:space="preserve">93 / 1 . </t>
  </si>
  <si>
    <t xml:space="preserve">94 / 1 . </t>
  </si>
  <si>
    <t xml:space="preserve">95 / 1 . </t>
  </si>
  <si>
    <t xml:space="preserve">96 / 1 . </t>
  </si>
  <si>
    <t xml:space="preserve">97 / 1 . </t>
  </si>
  <si>
    <t xml:space="preserve">98 / 1 . </t>
  </si>
  <si>
    <t xml:space="preserve">99 / 1 . </t>
  </si>
  <si>
    <t xml:space="preserve">100 / 1 . </t>
  </si>
  <si>
    <t xml:space="preserve">101 / 1 . </t>
  </si>
  <si>
    <t xml:space="preserve">102 / 1 . </t>
  </si>
  <si>
    <t xml:space="preserve">103 / 1 . </t>
  </si>
  <si>
    <t xml:space="preserve">104 / 1 . </t>
  </si>
  <si>
    <t xml:space="preserve">105 / 1 . </t>
  </si>
  <si>
    <t>Average</t>
  </si>
  <si>
    <t>S.D.</t>
  </si>
  <si>
    <t>Ideal formula</t>
  </si>
  <si>
    <r>
      <t>Ca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Mg(AsO</t>
    </r>
    <r>
      <rPr>
        <b/>
        <vertAlign val="subscript"/>
        <sz val="16"/>
        <color theme="1"/>
        <rFont val="Verdana"/>
        <family val="2"/>
      </rPr>
      <t>4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·2H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O</t>
    </r>
  </si>
  <si>
    <t>Empirical formula</t>
  </si>
  <si>
    <r>
      <t>Ca</t>
    </r>
    <r>
      <rPr>
        <b/>
        <vertAlign val="subscript"/>
        <sz val="16"/>
        <color theme="1"/>
        <rFont val="Calibri"/>
        <family val="2"/>
        <scheme val="minor"/>
      </rPr>
      <t>1.97</t>
    </r>
    <r>
      <rPr>
        <b/>
        <sz val="16"/>
        <color theme="1"/>
        <rFont val="Calibri"/>
        <family val="2"/>
        <scheme val="minor"/>
      </rPr>
      <t>(Mg</t>
    </r>
    <r>
      <rPr>
        <b/>
        <vertAlign val="subscript"/>
        <sz val="16"/>
        <color theme="1"/>
        <rFont val="Calibri"/>
        <family val="2"/>
        <scheme val="minor"/>
      </rPr>
      <t>0.48</t>
    </r>
    <r>
      <rPr>
        <b/>
        <sz val="16"/>
        <color theme="1"/>
        <rFont val="Calibri"/>
        <family val="2"/>
        <scheme val="minor"/>
      </rPr>
      <t>Co</t>
    </r>
    <r>
      <rPr>
        <b/>
        <vertAlign val="subscript"/>
        <sz val="16"/>
        <color theme="1"/>
        <rFont val="Calibri"/>
        <family val="2"/>
        <scheme val="minor"/>
      </rPr>
      <t>0.25</t>
    </r>
    <r>
      <rPr>
        <b/>
        <sz val="16"/>
        <color theme="1"/>
        <rFont val="Calibri"/>
        <family val="2"/>
        <scheme val="minor"/>
      </rPr>
      <t>Zn</t>
    </r>
    <r>
      <rPr>
        <b/>
        <vertAlign val="subscript"/>
        <sz val="16"/>
        <color theme="1"/>
        <rFont val="Calibri"/>
        <family val="2"/>
        <scheme val="minor"/>
      </rPr>
      <t>0.22</t>
    </r>
    <r>
      <rPr>
        <b/>
        <sz val="16"/>
        <color theme="1"/>
        <rFont val="Calibri"/>
        <family val="2"/>
        <scheme val="minor"/>
      </rPr>
      <t>Ni</t>
    </r>
    <r>
      <rPr>
        <b/>
        <vertAlign val="subscript"/>
        <sz val="16"/>
        <color theme="1"/>
        <rFont val="Calibri"/>
        <family val="2"/>
        <scheme val="minor"/>
      </rPr>
      <t>0.03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"/>
        <family val="2"/>
      </rPr>
      <t>Σ</t>
    </r>
    <r>
      <rPr>
        <b/>
        <vertAlign val="subscript"/>
        <sz val="16"/>
        <color theme="1"/>
        <rFont val="Calibri"/>
        <family val="2"/>
        <scheme val="minor"/>
      </rPr>
      <t>=0.98</t>
    </r>
    <r>
      <rPr>
        <b/>
        <sz val="16"/>
        <color theme="1"/>
        <rFont val="Calibri"/>
        <family val="2"/>
        <scheme val="minor"/>
      </rPr>
      <t>(As</t>
    </r>
    <r>
      <rPr>
        <b/>
        <vertAlign val="subscript"/>
        <sz val="16"/>
        <color theme="1"/>
        <rFont val="Calibri"/>
        <family val="2"/>
        <scheme val="minor"/>
      </rPr>
      <t>1.01</t>
    </r>
    <r>
      <rPr>
        <b/>
        <sz val="16"/>
        <color theme="1"/>
        <rFont val="Calibri"/>
        <family val="2"/>
        <scheme val="minor"/>
      </rPr>
      <t>O</t>
    </r>
    <r>
      <rPr>
        <b/>
        <vertAlign val="subscript"/>
        <sz val="16"/>
        <color theme="1"/>
        <rFont val="Calibri"/>
        <family val="2"/>
        <scheme val="minor"/>
      </rPr>
      <t>4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·2H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</si>
</sst>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Verdana"/>
      <family val="2"/>
    </font>
    <font>
      <b/>
      <vertAlign val="subscript"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26" sqref="M26"/>
    </sheetView>
  </sheetViews>
  <sheetFormatPr defaultRowHeight="15" x14ac:dyDescent="0.25"/>
  <cols>
    <col min="2" max="2" width="6.5703125" customWidth="1"/>
    <col min="3" max="3" width="16.28515625" customWidth="1"/>
  </cols>
  <sheetData>
    <row r="1" spans="1:10" x14ac:dyDescent="0.25">
      <c r="D1" t="s">
        <v>1</v>
      </c>
      <c r="J1" t="s">
        <v>8</v>
      </c>
    </row>
    <row r="2" spans="1:10" x14ac:dyDescent="0.25">
      <c r="A2" t="s">
        <v>9</v>
      </c>
      <c r="B2" t="s">
        <v>10</v>
      </c>
      <c r="C2" t="s">
        <v>11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0</v>
      </c>
    </row>
    <row r="3" spans="1:10" x14ac:dyDescent="0.25">
      <c r="A3" t="s">
        <v>12</v>
      </c>
      <c r="B3">
        <v>91</v>
      </c>
      <c r="C3" t="s">
        <v>13</v>
      </c>
      <c r="D3">
        <v>4.9813609999999997</v>
      </c>
      <c r="E3">
        <v>25.079550000000001</v>
      </c>
      <c r="F3">
        <v>52.228299999999997</v>
      </c>
      <c r="G3">
        <v>2.9491329999999998</v>
      </c>
      <c r="H3">
        <v>0.12141200000000001</v>
      </c>
      <c r="I3">
        <v>4.3020630000000004</v>
      </c>
      <c r="J3">
        <f t="shared" ref="J3:J18" si="0">SUM(D3:I3)</f>
        <v>89.661819000000008</v>
      </c>
    </row>
    <row r="4" spans="1:10" x14ac:dyDescent="0.25">
      <c r="A4" t="s">
        <v>14</v>
      </c>
      <c r="B4">
        <v>92</v>
      </c>
      <c r="C4" t="s">
        <v>13</v>
      </c>
      <c r="D4">
        <v>5.3517510000000001</v>
      </c>
      <c r="E4">
        <v>25.183140000000002</v>
      </c>
      <c r="F4">
        <v>52.545940000000002</v>
      </c>
      <c r="G4">
        <v>2.4438420000000001</v>
      </c>
      <c r="H4">
        <v>0.14951900000000001</v>
      </c>
      <c r="I4">
        <v>4.6456730000000004</v>
      </c>
      <c r="J4">
        <f t="shared" si="0"/>
        <v>90.319865000000007</v>
      </c>
    </row>
    <row r="5" spans="1:10" x14ac:dyDescent="0.25">
      <c r="A5" t="s">
        <v>15</v>
      </c>
      <c r="B5">
        <v>93</v>
      </c>
      <c r="C5" t="s">
        <v>13</v>
      </c>
      <c r="D5">
        <v>4.194966</v>
      </c>
      <c r="E5">
        <v>24.951599999999999</v>
      </c>
      <c r="F5">
        <v>51.852269999999997</v>
      </c>
      <c r="G5">
        <v>4.795553</v>
      </c>
      <c r="H5">
        <v>0.32433299999999998</v>
      </c>
      <c r="I5">
        <v>3.3106840000000002</v>
      </c>
      <c r="J5">
        <f t="shared" si="0"/>
        <v>89.429405999999986</v>
      </c>
    </row>
    <row r="6" spans="1:10" x14ac:dyDescent="0.25">
      <c r="A6" t="s">
        <v>16</v>
      </c>
      <c r="B6">
        <v>94</v>
      </c>
      <c r="C6" t="s">
        <v>13</v>
      </c>
      <c r="D6">
        <v>3.7354349999999998</v>
      </c>
      <c r="E6">
        <v>24.83222</v>
      </c>
      <c r="F6">
        <v>51.976030000000002</v>
      </c>
      <c r="G6">
        <v>4.8927670000000001</v>
      </c>
      <c r="H6">
        <v>0.67689299999999997</v>
      </c>
      <c r="I6">
        <v>4.499816</v>
      </c>
      <c r="J6">
        <f t="shared" si="0"/>
        <v>90.613161000000005</v>
      </c>
    </row>
    <row r="7" spans="1:10" x14ac:dyDescent="0.25">
      <c r="A7" t="s">
        <v>17</v>
      </c>
      <c r="B7">
        <v>95</v>
      </c>
      <c r="C7" t="s">
        <v>13</v>
      </c>
      <c r="D7">
        <v>3.9607969999999999</v>
      </c>
      <c r="E7">
        <v>24.80602</v>
      </c>
      <c r="F7">
        <v>52.551850000000002</v>
      </c>
      <c r="G7">
        <v>4.6168659999999999</v>
      </c>
      <c r="H7">
        <v>0.46554099999999998</v>
      </c>
      <c r="I7">
        <v>4.1121639999999999</v>
      </c>
      <c r="J7">
        <f t="shared" si="0"/>
        <v>90.513238000000001</v>
      </c>
    </row>
    <row r="8" spans="1:10" x14ac:dyDescent="0.25">
      <c r="A8" t="s">
        <v>18</v>
      </c>
      <c r="B8">
        <v>96</v>
      </c>
      <c r="C8" t="s">
        <v>13</v>
      </c>
      <c r="D8">
        <v>4.2866390000000001</v>
      </c>
      <c r="E8">
        <v>24.78519</v>
      </c>
      <c r="F8">
        <v>52.03181</v>
      </c>
      <c r="G8">
        <v>4.4467249999999998</v>
      </c>
      <c r="H8">
        <v>0.50575599999999998</v>
      </c>
      <c r="I8">
        <v>4.0747669999999996</v>
      </c>
      <c r="J8">
        <f t="shared" si="0"/>
        <v>90.130887000000001</v>
      </c>
    </row>
    <row r="9" spans="1:10" x14ac:dyDescent="0.25">
      <c r="A9" t="s">
        <v>19</v>
      </c>
      <c r="B9">
        <v>97</v>
      </c>
      <c r="C9" t="s">
        <v>13</v>
      </c>
      <c r="D9">
        <v>4.0724669999999996</v>
      </c>
      <c r="E9">
        <v>24.476220000000001</v>
      </c>
      <c r="F9">
        <v>52.116529999999997</v>
      </c>
      <c r="G9">
        <v>4.5617109999999998</v>
      </c>
      <c r="H9">
        <v>0.60543899999999995</v>
      </c>
      <c r="I9">
        <v>4.1877649999999997</v>
      </c>
      <c r="J9">
        <f t="shared" si="0"/>
        <v>90.020132000000004</v>
      </c>
    </row>
    <row r="10" spans="1:10" x14ac:dyDescent="0.25">
      <c r="A10" t="s">
        <v>20</v>
      </c>
      <c r="B10">
        <v>98</v>
      </c>
      <c r="C10" t="s">
        <v>13</v>
      </c>
      <c r="D10">
        <v>3.7684989999999998</v>
      </c>
      <c r="E10">
        <v>24.677119999999999</v>
      </c>
      <c r="F10">
        <v>51.752850000000002</v>
      </c>
      <c r="G10">
        <v>5.023091</v>
      </c>
      <c r="H10">
        <v>0.84779300000000002</v>
      </c>
      <c r="I10">
        <v>3.9828839999999999</v>
      </c>
      <c r="J10">
        <f t="shared" si="0"/>
        <v>90.052236999999991</v>
      </c>
    </row>
    <row r="11" spans="1:10" x14ac:dyDescent="0.25">
      <c r="A11" t="s">
        <v>21</v>
      </c>
      <c r="B11">
        <v>99</v>
      </c>
      <c r="C11" t="s">
        <v>13</v>
      </c>
      <c r="D11">
        <v>3.7485379999999999</v>
      </c>
      <c r="E11">
        <v>24.574159999999999</v>
      </c>
      <c r="F11">
        <v>51.507779999999997</v>
      </c>
      <c r="G11">
        <v>5.1657120000000001</v>
      </c>
      <c r="H11">
        <v>0.93178799999999995</v>
      </c>
      <c r="I11">
        <v>4.0686289999999996</v>
      </c>
      <c r="J11">
        <f t="shared" si="0"/>
        <v>89.996606999999997</v>
      </c>
    </row>
    <row r="12" spans="1:10" x14ac:dyDescent="0.25">
      <c r="A12" t="s">
        <v>22</v>
      </c>
      <c r="B12">
        <v>100</v>
      </c>
      <c r="C12" t="s">
        <v>13</v>
      </c>
      <c r="D12">
        <v>4.9127479999999997</v>
      </c>
      <c r="E12">
        <v>25.079249999999998</v>
      </c>
      <c r="F12">
        <v>52.247349999999997</v>
      </c>
      <c r="G12">
        <v>3.6057100000000002</v>
      </c>
      <c r="H12">
        <v>0.505776</v>
      </c>
      <c r="I12">
        <v>3.9598070000000001</v>
      </c>
      <c r="J12">
        <f t="shared" si="0"/>
        <v>90.31064099999999</v>
      </c>
    </row>
    <row r="13" spans="1:10" x14ac:dyDescent="0.25">
      <c r="A13" t="s">
        <v>23</v>
      </c>
      <c r="B13">
        <v>101</v>
      </c>
      <c r="C13" t="s">
        <v>13</v>
      </c>
      <c r="D13">
        <v>4.4838620000000002</v>
      </c>
      <c r="E13">
        <v>24.931840000000001</v>
      </c>
      <c r="F13">
        <v>52.058950000000003</v>
      </c>
      <c r="G13">
        <v>4.8022580000000001</v>
      </c>
      <c r="H13">
        <v>0.96709000000000001</v>
      </c>
      <c r="I13">
        <v>3.2117119999999999</v>
      </c>
      <c r="J13">
        <f t="shared" si="0"/>
        <v>90.455712000000005</v>
      </c>
    </row>
    <row r="14" spans="1:10" x14ac:dyDescent="0.25">
      <c r="A14" t="s">
        <v>24</v>
      </c>
      <c r="B14">
        <v>102</v>
      </c>
      <c r="C14" t="s">
        <v>13</v>
      </c>
      <c r="D14">
        <v>4.2622939999999998</v>
      </c>
      <c r="E14">
        <v>24.780539999999998</v>
      </c>
      <c r="F14">
        <v>52.062730000000002</v>
      </c>
      <c r="G14">
        <v>5.068543</v>
      </c>
      <c r="H14">
        <v>0.43089100000000002</v>
      </c>
      <c r="I14">
        <v>3.5234489999999998</v>
      </c>
      <c r="J14">
        <f t="shared" si="0"/>
        <v>90.128447000000008</v>
      </c>
    </row>
    <row r="15" spans="1:10" x14ac:dyDescent="0.25">
      <c r="A15" t="s">
        <v>25</v>
      </c>
      <c r="B15">
        <v>103</v>
      </c>
      <c r="C15" t="s">
        <v>13</v>
      </c>
      <c r="D15">
        <v>4.0702819999999997</v>
      </c>
      <c r="E15">
        <v>24.441009999999999</v>
      </c>
      <c r="F15">
        <v>51.516689999999997</v>
      </c>
      <c r="G15">
        <v>4.9521689999999996</v>
      </c>
      <c r="H15">
        <v>0.905003</v>
      </c>
      <c r="I15">
        <v>3.755531</v>
      </c>
      <c r="J15">
        <f t="shared" si="0"/>
        <v>89.640684999999991</v>
      </c>
    </row>
    <row r="16" spans="1:10" x14ac:dyDescent="0.25">
      <c r="A16" t="s">
        <v>26</v>
      </c>
      <c r="B16">
        <v>104</v>
      </c>
      <c r="C16" t="s">
        <v>13</v>
      </c>
      <c r="D16">
        <v>4.8680680000000001</v>
      </c>
      <c r="E16">
        <v>24.809519999999999</v>
      </c>
      <c r="F16">
        <v>52.890169999999998</v>
      </c>
      <c r="G16">
        <v>3.736917</v>
      </c>
      <c r="H16">
        <v>0.47977900000000001</v>
      </c>
      <c r="I16">
        <v>4.1349850000000004</v>
      </c>
      <c r="J16">
        <f t="shared" si="0"/>
        <v>90.919438999999997</v>
      </c>
    </row>
    <row r="17" spans="1:10" x14ac:dyDescent="0.25">
      <c r="A17" t="s">
        <v>27</v>
      </c>
      <c r="B17">
        <v>105</v>
      </c>
      <c r="C17" t="s">
        <v>13</v>
      </c>
      <c r="D17">
        <v>5.139729</v>
      </c>
      <c r="E17">
        <v>24.862010000000001</v>
      </c>
      <c r="F17">
        <v>53.075060000000001</v>
      </c>
      <c r="G17">
        <v>2.2994159999999999</v>
      </c>
      <c r="H17">
        <v>0.22158600000000001</v>
      </c>
      <c r="I17">
        <v>5.6672000000000002</v>
      </c>
      <c r="J17">
        <f t="shared" si="0"/>
        <v>91.265000999999984</v>
      </c>
    </row>
    <row r="18" spans="1:10" s="1" customFormat="1" x14ac:dyDescent="0.25">
      <c r="A18" s="1" t="s">
        <v>28</v>
      </c>
      <c r="D18" s="1">
        <f>AVERAGE(D3:D17)</f>
        <v>4.3891624</v>
      </c>
      <c r="E18" s="1">
        <f t="shared" ref="E18:I18" si="1">AVERAGE(E3:E17)</f>
        <v>24.817959333333338</v>
      </c>
      <c r="F18" s="1">
        <f t="shared" si="1"/>
        <v>52.160954000000011</v>
      </c>
      <c r="G18" s="1">
        <f t="shared" si="1"/>
        <v>4.2240275333333326</v>
      </c>
      <c r="H18" s="1">
        <f t="shared" si="1"/>
        <v>0.54257326666666661</v>
      </c>
      <c r="I18" s="1">
        <f t="shared" si="1"/>
        <v>4.0958085999999998</v>
      </c>
      <c r="J18" s="1">
        <f t="shared" si="0"/>
        <v>90.230485133333332</v>
      </c>
    </row>
    <row r="19" spans="1:10" s="1" customFormat="1" x14ac:dyDescent="0.25">
      <c r="A19" s="1" t="s">
        <v>29</v>
      </c>
      <c r="D19" s="1">
        <f>STDEV(D3:D17)</f>
        <v>0.536247900943851</v>
      </c>
      <c r="E19" s="1">
        <f t="shared" ref="E19:J19" si="2">STDEV(E3:E17)</f>
        <v>0.21445447084127128</v>
      </c>
      <c r="F19" s="1">
        <f t="shared" si="2"/>
        <v>0.45172746149483972</v>
      </c>
      <c r="G19" s="1">
        <f t="shared" si="2"/>
        <v>0.97515414465486228</v>
      </c>
      <c r="H19" s="1">
        <f t="shared" si="2"/>
        <v>0.27849089893528101</v>
      </c>
      <c r="I19" s="1">
        <f t="shared" si="2"/>
        <v>0.58927949884266351</v>
      </c>
      <c r="J19" s="1">
        <f t="shared" si="2"/>
        <v>0.48553622128115276</v>
      </c>
    </row>
    <row r="22" spans="1:10" s="2" customFormat="1" ht="24" x14ac:dyDescent="0.4">
      <c r="A22" s="2" t="s">
        <v>30</v>
      </c>
      <c r="D22" s="2" t="s">
        <v>31</v>
      </c>
    </row>
    <row r="24" spans="1:10" s="2" customFormat="1" ht="24" x14ac:dyDescent="0.45">
      <c r="A24" s="2" t="s">
        <v>32</v>
      </c>
      <c r="D24" s="2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2018-08-28T15:02:58Z</dcterms:created>
  <dcterms:modified xsi:type="dcterms:W3CDTF">2018-09-03T09:21:24Z</dcterms:modified>
</cp:coreProperties>
</file>