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8-8_27_18Wendwilsonite\Data\"/>
    </mc:Choice>
  </mc:AlternateContent>
  <bookViews>
    <workbookView xWindow="0" yWindow="0" windowWidth="19155" windowHeight="10410"/>
  </bookViews>
  <sheets>
    <sheet name="El-Ox" sheetId="1" r:id="rId1"/>
  </sheet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3" i="1"/>
  <c r="E19" i="1"/>
  <c r="F19" i="1"/>
  <c r="G19" i="1"/>
  <c r="H19" i="1"/>
  <c r="I19" i="1"/>
  <c r="E18" i="1"/>
  <c r="F18" i="1"/>
  <c r="G18" i="1"/>
  <c r="H18" i="1"/>
  <c r="I18" i="1"/>
  <c r="D19" i="1"/>
  <c r="D18" i="1"/>
  <c r="J18" i="1" s="1"/>
  <c r="J19" i="1" l="1"/>
</calcChain>
</file>

<file path=xl/sharedStrings.xml><?xml version="1.0" encoding="utf-8"?>
<sst xmlns="http://schemas.openxmlformats.org/spreadsheetml/2006/main" count="48" uniqueCount="34">
  <si>
    <t>Total</t>
  </si>
  <si>
    <t>Oxide</t>
  </si>
  <si>
    <t>MgO</t>
  </si>
  <si>
    <t>CaO</t>
  </si>
  <si>
    <t>As2O5</t>
  </si>
  <si>
    <t>CoO</t>
  </si>
  <si>
    <t>NiO</t>
  </si>
  <si>
    <t>ZnO</t>
  </si>
  <si>
    <t xml:space="preserve"> </t>
  </si>
  <si>
    <t>DataSet/Point</t>
  </si>
  <si>
    <t>Point#</t>
  </si>
  <si>
    <t>Comment</t>
  </si>
  <si>
    <t xml:space="preserve">106 / 1 . </t>
  </si>
  <si>
    <t>R18014 Wendwilsonite 7</t>
  </si>
  <si>
    <t xml:space="preserve">107 / 1 . </t>
  </si>
  <si>
    <t xml:space="preserve">108 / 1 . </t>
  </si>
  <si>
    <t xml:space="preserve">109 / 1 . </t>
  </si>
  <si>
    <t xml:space="preserve">110 / 1 . </t>
  </si>
  <si>
    <t xml:space="preserve">111 / 1 . </t>
  </si>
  <si>
    <t xml:space="preserve">112 / 1 . </t>
  </si>
  <si>
    <t xml:space="preserve">113 / 1 . </t>
  </si>
  <si>
    <t xml:space="preserve">114 / 1 . </t>
  </si>
  <si>
    <t xml:space="preserve">115 / 1 . </t>
  </si>
  <si>
    <t xml:space="preserve">116 / 1 . </t>
  </si>
  <si>
    <t xml:space="preserve">117 / 1 . </t>
  </si>
  <si>
    <t xml:space="preserve">118 / 1 . </t>
  </si>
  <si>
    <t xml:space="preserve">119 / 1 . </t>
  </si>
  <si>
    <t xml:space="preserve">120 / 1 . </t>
  </si>
  <si>
    <t>Average</t>
  </si>
  <si>
    <t>S.D.</t>
  </si>
  <si>
    <t>Ideal formula</t>
  </si>
  <si>
    <r>
      <t>Ca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Mg(AsO</t>
    </r>
    <r>
      <rPr>
        <b/>
        <vertAlign val="subscript"/>
        <sz val="16"/>
        <color theme="1"/>
        <rFont val="Verdana"/>
        <family val="2"/>
      </rPr>
      <t>4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·2H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O</t>
    </r>
  </si>
  <si>
    <t>Empirical formula</t>
  </si>
  <si>
    <r>
      <t>Ca</t>
    </r>
    <r>
      <rPr>
        <b/>
        <vertAlign val="subscript"/>
        <sz val="16"/>
        <color theme="1"/>
        <rFont val="Calibri"/>
        <family val="2"/>
        <scheme val="minor"/>
      </rPr>
      <t>1.96</t>
    </r>
    <r>
      <rPr>
        <b/>
        <sz val="16"/>
        <color theme="1"/>
        <rFont val="Calibri"/>
        <family val="2"/>
        <scheme val="minor"/>
      </rPr>
      <t>(Mg</t>
    </r>
    <r>
      <rPr>
        <b/>
        <vertAlign val="subscript"/>
        <sz val="16"/>
        <color theme="1"/>
        <rFont val="Calibri"/>
        <family val="2"/>
        <scheme val="minor"/>
      </rPr>
      <t>0.48</t>
    </r>
    <r>
      <rPr>
        <b/>
        <sz val="16"/>
        <color theme="1"/>
        <rFont val="Calibri"/>
        <family val="2"/>
        <scheme val="minor"/>
      </rPr>
      <t>Co</t>
    </r>
    <r>
      <rPr>
        <b/>
        <vertAlign val="subscript"/>
        <sz val="16"/>
        <color theme="1"/>
        <rFont val="Calibri"/>
        <family val="2"/>
        <scheme val="minor"/>
      </rPr>
      <t>0.26</t>
    </r>
    <r>
      <rPr>
        <b/>
        <sz val="16"/>
        <color theme="1"/>
        <rFont val="Calibri"/>
        <family val="2"/>
        <scheme val="minor"/>
      </rPr>
      <t>Zn</t>
    </r>
    <r>
      <rPr>
        <b/>
        <vertAlign val="subscript"/>
        <sz val="16"/>
        <color theme="1"/>
        <rFont val="Calibri"/>
        <family val="2"/>
        <scheme val="minor"/>
      </rPr>
      <t>0.23</t>
    </r>
    <r>
      <rPr>
        <b/>
        <sz val="16"/>
        <color theme="1"/>
        <rFont val="Calibri"/>
        <family val="2"/>
        <scheme val="minor"/>
      </rPr>
      <t>Ni</t>
    </r>
    <r>
      <rPr>
        <b/>
        <vertAlign val="subscript"/>
        <sz val="16"/>
        <color theme="1"/>
        <rFont val="Calibri"/>
        <family val="2"/>
        <scheme val="minor"/>
      </rPr>
      <t>0.02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"/>
        <family val="2"/>
      </rPr>
      <t>Σ</t>
    </r>
    <r>
      <rPr>
        <b/>
        <vertAlign val="subscript"/>
        <sz val="16"/>
        <color theme="1"/>
        <rFont val="Calibri"/>
        <family val="2"/>
        <scheme val="minor"/>
      </rPr>
      <t>=0.99</t>
    </r>
    <r>
      <rPr>
        <b/>
        <sz val="16"/>
        <color theme="1"/>
        <rFont val="Calibri"/>
        <family val="2"/>
        <scheme val="minor"/>
      </rPr>
      <t>(As</t>
    </r>
    <r>
      <rPr>
        <b/>
        <vertAlign val="subscript"/>
        <sz val="16"/>
        <color theme="1"/>
        <rFont val="Calibri"/>
        <family val="2"/>
        <scheme val="minor"/>
      </rPr>
      <t>1.01</t>
    </r>
    <r>
      <rPr>
        <b/>
        <sz val="16"/>
        <color theme="1"/>
        <rFont val="Calibri"/>
        <family val="2"/>
        <scheme val="minor"/>
      </rPr>
      <t>O</t>
    </r>
    <r>
      <rPr>
        <b/>
        <vertAlign val="subscript"/>
        <sz val="16"/>
        <color theme="1"/>
        <rFont val="Calibri"/>
        <family val="2"/>
        <scheme val="minor"/>
      </rPr>
      <t>4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·2H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</si>
</sst>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Verdana"/>
      <family val="2"/>
    </font>
    <font>
      <b/>
      <vertAlign val="subscript"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24" sqref="D24"/>
    </sheetView>
  </sheetViews>
  <sheetFormatPr defaultRowHeight="15" x14ac:dyDescent="0.25"/>
  <cols>
    <col min="2" max="2" width="6.5703125" customWidth="1"/>
    <col min="3" max="3" width="16.28515625" customWidth="1"/>
  </cols>
  <sheetData>
    <row r="1" spans="1:10" x14ac:dyDescent="0.25">
      <c r="D1" t="s">
        <v>1</v>
      </c>
      <c r="J1" t="s">
        <v>8</v>
      </c>
    </row>
    <row r="2" spans="1:10" x14ac:dyDescent="0.25">
      <c r="A2" t="s">
        <v>9</v>
      </c>
      <c r="B2" t="s">
        <v>10</v>
      </c>
      <c r="C2" t="s">
        <v>11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0</v>
      </c>
    </row>
    <row r="3" spans="1:10" x14ac:dyDescent="0.25">
      <c r="A3" t="s">
        <v>12</v>
      </c>
      <c r="B3">
        <v>106</v>
      </c>
      <c r="C3" t="s">
        <v>13</v>
      </c>
      <c r="D3">
        <v>3.7234859999999999</v>
      </c>
      <c r="E3">
        <v>24.798570000000002</v>
      </c>
      <c r="F3">
        <v>52.430190000000003</v>
      </c>
      <c r="G3">
        <v>3.6751130000000001</v>
      </c>
      <c r="H3">
        <v>0.203598</v>
      </c>
      <c r="I3">
        <v>6.1552300000000004</v>
      </c>
      <c r="J3">
        <f t="shared" ref="J3:J18" si="0">SUM(D3:I3)</f>
        <v>90.986187000000001</v>
      </c>
    </row>
    <row r="4" spans="1:10" x14ac:dyDescent="0.25">
      <c r="A4" t="s">
        <v>14</v>
      </c>
      <c r="B4">
        <v>107</v>
      </c>
      <c r="C4" t="s">
        <v>13</v>
      </c>
      <c r="D4">
        <v>4.0771410000000001</v>
      </c>
      <c r="E4">
        <v>24.769870000000001</v>
      </c>
      <c r="F4">
        <v>52.582279999999997</v>
      </c>
      <c r="G4">
        <v>3.7154560000000001</v>
      </c>
      <c r="H4">
        <v>0.20771100000000001</v>
      </c>
      <c r="I4">
        <v>5.4208660000000002</v>
      </c>
      <c r="J4">
        <f t="shared" si="0"/>
        <v>90.773324000000017</v>
      </c>
    </row>
    <row r="5" spans="1:10" x14ac:dyDescent="0.25">
      <c r="A5" t="s">
        <v>15</v>
      </c>
      <c r="B5">
        <v>108</v>
      </c>
      <c r="C5" t="s">
        <v>13</v>
      </c>
      <c r="D5">
        <v>4.2665050000000004</v>
      </c>
      <c r="E5">
        <v>24.70825</v>
      </c>
      <c r="F5">
        <v>52.414479999999998</v>
      </c>
      <c r="G5">
        <v>3.6641180000000002</v>
      </c>
      <c r="H5">
        <v>0.286499</v>
      </c>
      <c r="I5">
        <v>5.1066510000000003</v>
      </c>
      <c r="J5">
        <f t="shared" si="0"/>
        <v>90.446503000000007</v>
      </c>
    </row>
    <row r="6" spans="1:10" x14ac:dyDescent="0.25">
      <c r="A6" t="s">
        <v>16</v>
      </c>
      <c r="B6">
        <v>109</v>
      </c>
      <c r="C6" t="s">
        <v>13</v>
      </c>
      <c r="D6">
        <v>4.0302439999999997</v>
      </c>
      <c r="E6">
        <v>24.674969999999998</v>
      </c>
      <c r="F6">
        <v>51.989429999999999</v>
      </c>
      <c r="G6">
        <v>4.7537380000000002</v>
      </c>
      <c r="H6">
        <v>0.25361699999999998</v>
      </c>
      <c r="I6">
        <v>4.3775240000000002</v>
      </c>
      <c r="J6">
        <f t="shared" si="0"/>
        <v>90.079522999999995</v>
      </c>
    </row>
    <row r="7" spans="1:10" x14ac:dyDescent="0.25">
      <c r="A7" t="s">
        <v>17</v>
      </c>
      <c r="B7">
        <v>110</v>
      </c>
      <c r="C7" t="s">
        <v>13</v>
      </c>
      <c r="D7">
        <v>4.3350400000000002</v>
      </c>
      <c r="E7">
        <v>24.792269999999998</v>
      </c>
      <c r="F7">
        <v>52.845050000000001</v>
      </c>
      <c r="G7">
        <v>4.9028460000000003</v>
      </c>
      <c r="H7">
        <v>0.27000299999999999</v>
      </c>
      <c r="I7">
        <v>4.2761339999999999</v>
      </c>
      <c r="J7">
        <f t="shared" si="0"/>
        <v>91.421342999999993</v>
      </c>
    </row>
    <row r="8" spans="1:10" x14ac:dyDescent="0.25">
      <c r="A8" t="s">
        <v>18</v>
      </c>
      <c r="B8">
        <v>111</v>
      </c>
      <c r="C8" t="s">
        <v>13</v>
      </c>
      <c r="D8">
        <v>4.6395569999999999</v>
      </c>
      <c r="E8">
        <v>25.038029999999999</v>
      </c>
      <c r="F8">
        <v>52.198230000000002</v>
      </c>
      <c r="G8">
        <v>5.0097550000000002</v>
      </c>
      <c r="H8">
        <v>0.54241899999999998</v>
      </c>
      <c r="I8">
        <v>3.108949</v>
      </c>
      <c r="J8">
        <f t="shared" si="0"/>
        <v>90.536939999999987</v>
      </c>
    </row>
    <row r="9" spans="1:10" x14ac:dyDescent="0.25">
      <c r="A9" t="s">
        <v>19</v>
      </c>
      <c r="B9">
        <v>112</v>
      </c>
      <c r="C9" t="s">
        <v>13</v>
      </c>
      <c r="D9">
        <v>4.6723610000000004</v>
      </c>
      <c r="E9">
        <v>25.017150000000001</v>
      </c>
      <c r="F9">
        <v>52.20243</v>
      </c>
      <c r="G9">
        <v>5.283487</v>
      </c>
      <c r="H9">
        <v>0.59149399999999996</v>
      </c>
      <c r="I9">
        <v>2.8984670000000001</v>
      </c>
      <c r="J9">
        <f t="shared" si="0"/>
        <v>90.66538899999999</v>
      </c>
    </row>
    <row r="10" spans="1:10" x14ac:dyDescent="0.25">
      <c r="A10" t="s">
        <v>20</v>
      </c>
      <c r="B10">
        <v>113</v>
      </c>
      <c r="C10" t="s">
        <v>13</v>
      </c>
      <c r="D10">
        <v>4.6847370000000002</v>
      </c>
      <c r="E10">
        <v>24.84421</v>
      </c>
      <c r="F10">
        <v>51.948120000000003</v>
      </c>
      <c r="G10">
        <v>4.2060269999999997</v>
      </c>
      <c r="H10">
        <v>0.518316</v>
      </c>
      <c r="I10">
        <v>3.8048799999999998</v>
      </c>
      <c r="J10">
        <f t="shared" si="0"/>
        <v>90.006290000000007</v>
      </c>
    </row>
    <row r="11" spans="1:10" x14ac:dyDescent="0.25">
      <c r="A11" t="s">
        <v>21</v>
      </c>
      <c r="B11">
        <v>114</v>
      </c>
      <c r="C11" t="s">
        <v>13</v>
      </c>
      <c r="D11">
        <v>4.1356650000000004</v>
      </c>
      <c r="E11">
        <v>24.724219999999999</v>
      </c>
      <c r="F11">
        <v>52.387070000000001</v>
      </c>
      <c r="G11">
        <v>4.424811</v>
      </c>
      <c r="H11">
        <v>0.29111900000000002</v>
      </c>
      <c r="I11">
        <v>4.7283920000000004</v>
      </c>
      <c r="J11">
        <f t="shared" si="0"/>
        <v>90.691276999999999</v>
      </c>
    </row>
    <row r="12" spans="1:10" x14ac:dyDescent="0.25">
      <c r="A12" t="s">
        <v>22</v>
      </c>
      <c r="B12">
        <v>115</v>
      </c>
      <c r="C12" t="s">
        <v>13</v>
      </c>
      <c r="D12">
        <v>4.2395120000000004</v>
      </c>
      <c r="E12">
        <v>25.018689999999999</v>
      </c>
      <c r="F12">
        <v>52.50938</v>
      </c>
      <c r="G12">
        <v>4.5774509999999999</v>
      </c>
      <c r="H12">
        <v>0.29234599999999999</v>
      </c>
      <c r="I12">
        <v>4.6996079999999996</v>
      </c>
      <c r="J12">
        <f t="shared" si="0"/>
        <v>91.336986999999993</v>
      </c>
    </row>
    <row r="13" spans="1:10" x14ac:dyDescent="0.25">
      <c r="A13" t="s">
        <v>23</v>
      </c>
      <c r="B13">
        <v>116</v>
      </c>
      <c r="C13" t="s">
        <v>13</v>
      </c>
      <c r="D13">
        <v>5.5728270000000002</v>
      </c>
      <c r="E13">
        <v>25.04177</v>
      </c>
      <c r="F13">
        <v>52.690640000000002</v>
      </c>
      <c r="G13">
        <v>2.77101</v>
      </c>
      <c r="H13">
        <v>0.137598</v>
      </c>
      <c r="I13">
        <v>3.9047909999999999</v>
      </c>
      <c r="J13">
        <f t="shared" si="0"/>
        <v>90.118636000000009</v>
      </c>
    </row>
    <row r="14" spans="1:10" x14ac:dyDescent="0.25">
      <c r="A14" t="s">
        <v>24</v>
      </c>
      <c r="B14">
        <v>117</v>
      </c>
      <c r="C14" t="s">
        <v>13</v>
      </c>
      <c r="D14">
        <v>4.7235180000000003</v>
      </c>
      <c r="E14">
        <v>25.063639999999999</v>
      </c>
      <c r="F14">
        <v>52.724040000000002</v>
      </c>
      <c r="G14">
        <v>4.4195320000000002</v>
      </c>
      <c r="H14">
        <v>0.47991200000000001</v>
      </c>
      <c r="I14">
        <v>3.6536339999999998</v>
      </c>
      <c r="J14">
        <f t="shared" si="0"/>
        <v>91.064276000000007</v>
      </c>
    </row>
    <row r="15" spans="1:10" x14ac:dyDescent="0.25">
      <c r="A15" t="s">
        <v>25</v>
      </c>
      <c r="B15">
        <v>118</v>
      </c>
      <c r="C15" t="s">
        <v>13</v>
      </c>
      <c r="D15">
        <v>4.9981210000000003</v>
      </c>
      <c r="E15">
        <v>25.212119999999999</v>
      </c>
      <c r="F15">
        <v>52.045630000000003</v>
      </c>
      <c r="G15">
        <v>4.8967140000000002</v>
      </c>
      <c r="H15">
        <v>0.50602199999999997</v>
      </c>
      <c r="I15">
        <v>2.7532459999999999</v>
      </c>
      <c r="J15">
        <f t="shared" si="0"/>
        <v>90.411853000000008</v>
      </c>
    </row>
    <row r="16" spans="1:10" x14ac:dyDescent="0.25">
      <c r="A16" t="s">
        <v>26</v>
      </c>
      <c r="B16">
        <v>119</v>
      </c>
      <c r="C16" t="s">
        <v>13</v>
      </c>
      <c r="D16">
        <v>4.2410709999999998</v>
      </c>
      <c r="E16">
        <v>24.86092</v>
      </c>
      <c r="F16">
        <v>52.735390000000002</v>
      </c>
      <c r="G16">
        <v>4.7388120000000002</v>
      </c>
      <c r="H16">
        <v>0.26306000000000002</v>
      </c>
      <c r="I16">
        <v>4.6930459999999998</v>
      </c>
      <c r="J16">
        <f t="shared" si="0"/>
        <v>91.532298999999981</v>
      </c>
    </row>
    <row r="17" spans="1:10" x14ac:dyDescent="0.25">
      <c r="A17" t="s">
        <v>27</v>
      </c>
      <c r="B17">
        <v>120</v>
      </c>
      <c r="C17" t="s">
        <v>13</v>
      </c>
      <c r="D17">
        <v>3.826416</v>
      </c>
      <c r="E17">
        <v>24.65108</v>
      </c>
      <c r="F17">
        <v>51.465859999999999</v>
      </c>
      <c r="G17">
        <v>5.9922909999999998</v>
      </c>
      <c r="H17">
        <v>0.87209400000000004</v>
      </c>
      <c r="I17">
        <v>3.078274</v>
      </c>
      <c r="J17">
        <f t="shared" si="0"/>
        <v>89.886014999999986</v>
      </c>
    </row>
    <row r="18" spans="1:10" s="1" customFormat="1" x14ac:dyDescent="0.25">
      <c r="A18" s="1" t="s">
        <v>28</v>
      </c>
      <c r="D18" s="1">
        <f>AVERAGE(D3:D17)</f>
        <v>4.411080066666667</v>
      </c>
      <c r="E18" s="1">
        <f t="shared" ref="E18:I18" si="1">AVERAGE(E3:E17)</f>
        <v>24.881050666666667</v>
      </c>
      <c r="F18" s="1">
        <f t="shared" si="1"/>
        <v>52.34454800000001</v>
      </c>
      <c r="G18" s="1">
        <f t="shared" si="1"/>
        <v>4.4687440666666669</v>
      </c>
      <c r="H18" s="1">
        <f t="shared" si="1"/>
        <v>0.38105386666666669</v>
      </c>
      <c r="I18" s="1">
        <f t="shared" si="1"/>
        <v>4.1773127999999993</v>
      </c>
      <c r="J18" s="1">
        <f t="shared" si="0"/>
        <v>90.663789466666671</v>
      </c>
    </row>
    <row r="19" spans="1:10" s="1" customFormat="1" x14ac:dyDescent="0.25">
      <c r="A19" s="1" t="s">
        <v>29</v>
      </c>
      <c r="D19" s="1">
        <f>STDEV(D3:D17)</f>
        <v>0.47953052004590441</v>
      </c>
      <c r="E19" s="1">
        <f t="shared" ref="E19:J19" si="2">STDEV(E3:E17)</f>
        <v>0.17102776743920287</v>
      </c>
      <c r="F19" s="1">
        <f t="shared" si="2"/>
        <v>0.37331409879617478</v>
      </c>
      <c r="G19" s="1">
        <f t="shared" si="2"/>
        <v>0.78447715820570219</v>
      </c>
      <c r="H19" s="1">
        <f t="shared" si="2"/>
        <v>0.19709988600738404</v>
      </c>
      <c r="I19" s="1">
        <f t="shared" si="2"/>
        <v>0.98975018786468227</v>
      </c>
      <c r="J19" s="1">
        <f t="shared" si="2"/>
        <v>0.52515651470324909</v>
      </c>
    </row>
    <row r="22" spans="1:10" s="2" customFormat="1" ht="24" x14ac:dyDescent="0.4">
      <c r="A22" s="2" t="s">
        <v>30</v>
      </c>
      <c r="D22" s="2" t="s">
        <v>31</v>
      </c>
    </row>
    <row r="24" spans="1:10" s="2" customFormat="1" ht="24" x14ac:dyDescent="0.45">
      <c r="A24" s="2" t="s">
        <v>32</v>
      </c>
      <c r="D24" s="2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El-Ox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2018-08-28T15:02:58Z</dcterms:created>
  <dcterms:modified xsi:type="dcterms:W3CDTF">2018-09-03T09:26:21Z</dcterms:modified>
</cp:coreProperties>
</file>