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965" windowHeight="1158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<sst xmlns="http://schemas.openxmlformats.org/spreadsheetml/2006/main" count="119" uniqueCount="79">
  <si>
    <t>adamite60593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</si>
  <si>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</si>
  <si>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</si>
  <si>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</si>
  <si>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</si>
  <si>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</si>
  <si>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</si>
  <si>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</si>
  <si>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</si>
  <si>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</si>
  <si>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</si>
  <si>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Ox</t>
  </si>
  <si>
    <t>Wt</t>
  </si>
  <si>
    <t>Percents</t>
  </si>
  <si>
    <t>Average</t>
  </si>
  <si>
    <t>Standard</t>
  </si>
  <si>
    <t>Dev</t>
  </si>
  <si>
    <t>F</t>
  </si>
  <si>
    <t>MgO</t>
  </si>
  <si>
    <t>P2O5</t>
  </si>
  <si>
    <t>SO3</t>
  </si>
  <si>
    <t>Cl</t>
  </si>
  <si>
    <t>CaO</t>
  </si>
  <si>
    <t>MnO</t>
  </si>
  <si>
    <t>FeO</t>
  </si>
  <si>
    <t>As2O5</t>
  </si>
  <si>
    <t>CuO</t>
  </si>
  <si>
    <t>ZnO</t>
  </si>
  <si>
    <t>PbO</t>
  </si>
  <si>
    <t>Totals</t>
  </si>
  <si>
    <t>Cation</t>
  </si>
  <si>
    <t>Numbers</t>
  </si>
  <si>
    <t>Normalized</t>
  </si>
  <si>
    <t>to</t>
  </si>
  <si>
    <t>O</t>
  </si>
  <si>
    <t>Mg</t>
  </si>
  <si>
    <t>P</t>
  </si>
  <si>
    <t>S</t>
  </si>
  <si>
    <t>Ca</t>
  </si>
  <si>
    <t>Mn</t>
  </si>
  <si>
    <t>Fe</t>
  </si>
  <si>
    <t>As</t>
  </si>
  <si>
    <t>Cu</t>
  </si>
  <si>
    <t>Zn</t>
  </si>
  <si>
    <t>Pb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</si>
  <si>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</si>
  <si>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</si>
  <si>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</si>
  <si>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</si>
  <si>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</si>
  <si>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</si>
  <si>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</si>
  <si>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</si>
  <si>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</si>
  <si>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</si>
  <si>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</si>
  <si>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La</t>
  </si>
  <si>
    <t>as</t>
  </si>
  <si>
    <t>diopside</t>
  </si>
  <si>
    <t>PET</t>
  </si>
  <si>
    <t>apatite-s</t>
  </si>
  <si>
    <t>barite2</t>
  </si>
  <si>
    <t>scap-s</t>
  </si>
  <si>
    <t>wollast</t>
  </si>
  <si>
    <t>rhod-791</t>
  </si>
  <si>
    <t>Ma</t>
  </si>
  <si>
    <t>wulfenite</t>
  </si>
  <si>
    <t>LIF</t>
  </si>
  <si>
    <t>fayalite</t>
  </si>
  <si>
    <t>chalcopy</t>
  </si>
  <si>
    <t>willemit2</t>
  </si>
  <si>
    <r>
      <t>Zn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(AsO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)(OH)</t>
    </r>
  </si>
  <si>
    <t>not in the wds scan</t>
  </si>
  <si>
    <t>H2O*</t>
  </si>
  <si>
    <t>* = estimated by difference</t>
  </si>
  <si>
    <r>
      <t>(Zn</t>
    </r>
    <r>
      <rPr>
        <vertAlign val="subscript"/>
        <sz val="14"/>
        <rFont val="Times New Roman"/>
        <family val="1"/>
      </rPr>
      <t>1.65</t>
    </r>
    <r>
      <rPr>
        <sz val="14"/>
        <rFont val="Times New Roman"/>
        <family val="1"/>
      </rPr>
      <t>Cu</t>
    </r>
    <r>
      <rPr>
        <vertAlign val="subscript"/>
        <sz val="14"/>
        <rFont val="Times New Roman"/>
        <family val="1"/>
      </rPr>
      <t>0.35</t>
    </r>
    <r>
      <rPr>
        <sz val="14"/>
        <rFont val="Times New Roman"/>
        <family val="1"/>
      </rPr>
      <t>)Σ=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(As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)(OH)</t>
    </r>
  </si>
  <si>
    <t>average</t>
  </si>
  <si>
    <t>stdev</t>
  </si>
  <si>
    <t>WDS scan: As Cu Zn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</si>
</sst>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workbookViewId="0" topLeftCell="A1">
      <selection activeCell="S7" sqref="S7"/>
    </sheetView>
  </sheetViews>
  <sheetFormatPr defaultColWidth="9.00390625" defaultRowHeight="13.5"/>
  <cols>
    <col min="1" max="16384" width="5.25390625" style="1" customWidth="1"/>
  </cols>
  <sheetData>
    <row r="1" spans="2:17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O1" s="6" t="s">
        <v>78</v>
      </c>
      <c r="P1" s="6"/>
      <c r="Q1" s="6"/>
    </row>
    <row r="2" spans="2:1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4" ht="12.7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M3" s="1" t="s">
        <v>76</v>
      </c>
      <c r="N3" s="1" t="s">
        <v>77</v>
      </c>
    </row>
    <row r="4" spans="1:19" ht="12.75">
      <c r="A4" s="1" t="s">
        <v>27</v>
      </c>
      <c r="B4" s="2">
        <v>46.43</v>
      </c>
      <c r="C4" s="2">
        <v>47.53</v>
      </c>
      <c r="D4" s="2">
        <v>48.11</v>
      </c>
      <c r="E4" s="2">
        <v>48.29</v>
      </c>
      <c r="F4" s="2">
        <v>47.74</v>
      </c>
      <c r="G4" s="2">
        <v>46.73</v>
      </c>
      <c r="H4" s="2">
        <v>45.96</v>
      </c>
      <c r="I4" s="2">
        <v>46.65</v>
      </c>
      <c r="J4" s="2">
        <v>44.95</v>
      </c>
      <c r="K4" s="2">
        <v>43.74</v>
      </c>
      <c r="L4" s="2"/>
      <c r="M4" s="2">
        <f>AVERAGE(B4:K4)</f>
        <v>46.61299999999999</v>
      </c>
      <c r="N4" s="2">
        <f>STDEV(B4:K4)</f>
        <v>1.4398692070233585</v>
      </c>
      <c r="O4" s="2"/>
      <c r="P4" s="2"/>
      <c r="Q4" s="2"/>
      <c r="R4" s="2"/>
      <c r="S4" s="2"/>
    </row>
    <row r="5" spans="1:19" ht="12.75">
      <c r="A5" s="1" t="s">
        <v>25</v>
      </c>
      <c r="B5" s="2">
        <v>41.3</v>
      </c>
      <c r="C5" s="2">
        <v>40.74</v>
      </c>
      <c r="D5" s="2">
        <v>40.83</v>
      </c>
      <c r="E5" s="2">
        <v>40.9</v>
      </c>
      <c r="F5" s="2">
        <v>41.78</v>
      </c>
      <c r="G5" s="2">
        <v>40.96</v>
      </c>
      <c r="H5" s="2">
        <v>41.03</v>
      </c>
      <c r="I5" s="2">
        <v>41.3</v>
      </c>
      <c r="J5" s="2">
        <v>41.13</v>
      </c>
      <c r="K5" s="2">
        <v>41.05</v>
      </c>
      <c r="L5" s="2"/>
      <c r="M5" s="2">
        <f aca="true" t="shared" si="0" ref="M5:M23">AVERAGE(B5:K5)</f>
        <v>41.102</v>
      </c>
      <c r="N5" s="2">
        <f aca="true" t="shared" si="1" ref="N5:N23">STDEV(B5:K5)</f>
        <v>0.30051067646116925</v>
      </c>
      <c r="O5" s="2"/>
      <c r="P5" s="2"/>
      <c r="Q5" s="2"/>
      <c r="R5" s="2"/>
      <c r="S5" s="2"/>
    </row>
    <row r="6" spans="1:19" ht="12.75">
      <c r="A6" s="1" t="s">
        <v>26</v>
      </c>
      <c r="B6" s="2">
        <v>9.45</v>
      </c>
      <c r="C6" s="2">
        <v>9.21</v>
      </c>
      <c r="D6" s="2">
        <v>8.3</v>
      </c>
      <c r="E6" s="2">
        <v>8.1</v>
      </c>
      <c r="F6" s="2">
        <v>9.05</v>
      </c>
      <c r="G6" s="2">
        <v>9.46</v>
      </c>
      <c r="H6" s="2">
        <v>11.2</v>
      </c>
      <c r="I6" s="2">
        <v>10.1</v>
      </c>
      <c r="J6" s="2">
        <v>11.48</v>
      </c>
      <c r="K6" s="2">
        <v>12.34</v>
      </c>
      <c r="L6" s="2"/>
      <c r="M6" s="2">
        <f t="shared" si="0"/>
        <v>9.869</v>
      </c>
      <c r="N6" s="2">
        <f t="shared" si="1"/>
        <v>1.3970242183536619</v>
      </c>
      <c r="O6" s="2"/>
      <c r="P6" s="2"/>
      <c r="Q6" s="2"/>
      <c r="R6" s="2"/>
      <c r="S6" s="2"/>
    </row>
    <row r="7" spans="1:19" ht="12.75">
      <c r="A7" s="1" t="s">
        <v>17</v>
      </c>
      <c r="B7" s="2">
        <v>0.06</v>
      </c>
      <c r="C7" s="2">
        <v>0.06</v>
      </c>
      <c r="D7" s="2">
        <v>0.06</v>
      </c>
      <c r="E7" s="2">
        <v>0.27</v>
      </c>
      <c r="F7" s="2">
        <v>0.01</v>
      </c>
      <c r="G7" s="2">
        <v>0.22</v>
      </c>
      <c r="H7" s="2">
        <v>0.07</v>
      </c>
      <c r="I7" s="2">
        <v>0.02</v>
      </c>
      <c r="J7" s="2">
        <v>0.21</v>
      </c>
      <c r="K7" s="2">
        <v>0.05</v>
      </c>
      <c r="L7" s="2"/>
      <c r="M7" s="2">
        <f t="shared" si="0"/>
        <v>0.10300000000000001</v>
      </c>
      <c r="N7" s="2">
        <f t="shared" si="1"/>
        <v>0.09310090105781889</v>
      </c>
      <c r="O7" s="2" t="s">
        <v>72</v>
      </c>
      <c r="P7" s="2"/>
      <c r="Q7" s="2"/>
      <c r="R7" s="2"/>
      <c r="S7" s="2"/>
    </row>
    <row r="8" spans="1:19" ht="12.75">
      <c r="A8" s="1" t="s">
        <v>19</v>
      </c>
      <c r="B8" s="2">
        <v>0.09</v>
      </c>
      <c r="C8" s="2">
        <v>0.07</v>
      </c>
      <c r="D8" s="2">
        <v>0.12</v>
      </c>
      <c r="E8" s="2">
        <v>0.08</v>
      </c>
      <c r="F8" s="2">
        <v>0.05</v>
      </c>
      <c r="G8" s="2">
        <v>0.09</v>
      </c>
      <c r="H8" s="2">
        <v>0.18</v>
      </c>
      <c r="I8" s="2">
        <v>0.16</v>
      </c>
      <c r="J8" s="2">
        <v>0.09</v>
      </c>
      <c r="K8" s="2">
        <v>0.03</v>
      </c>
      <c r="L8" s="2"/>
      <c r="M8" s="2">
        <f t="shared" si="0"/>
        <v>0.096</v>
      </c>
      <c r="N8" s="2">
        <f t="shared" si="1"/>
        <v>0.04623610902506588</v>
      </c>
      <c r="O8" s="2" t="s">
        <v>72</v>
      </c>
      <c r="P8" s="2"/>
      <c r="Q8" s="2"/>
      <c r="R8" s="2"/>
      <c r="S8" s="2"/>
    </row>
    <row r="9" spans="1:19" ht="12.75">
      <c r="A9" s="1" t="s">
        <v>24</v>
      </c>
      <c r="B9" s="2">
        <v>0.03</v>
      </c>
      <c r="C9" s="2">
        <v>0.07</v>
      </c>
      <c r="D9" s="2">
        <v>0.03</v>
      </c>
      <c r="E9" s="2">
        <v>0</v>
      </c>
      <c r="F9" s="2">
        <v>0</v>
      </c>
      <c r="G9" s="2">
        <v>0</v>
      </c>
      <c r="H9" s="2">
        <v>0.01</v>
      </c>
      <c r="I9" s="2">
        <v>0.06</v>
      </c>
      <c r="J9" s="2">
        <v>0</v>
      </c>
      <c r="K9" s="2">
        <v>0.07</v>
      </c>
      <c r="L9" s="2"/>
      <c r="M9" s="2">
        <f t="shared" si="0"/>
        <v>0.027000000000000003</v>
      </c>
      <c r="N9" s="2">
        <f t="shared" si="1"/>
        <v>0.029832867780352594</v>
      </c>
      <c r="O9" s="2" t="s">
        <v>72</v>
      </c>
      <c r="P9" s="2"/>
      <c r="Q9" s="2"/>
      <c r="R9" s="2"/>
      <c r="S9" s="2"/>
    </row>
    <row r="10" spans="1:19" ht="12.75">
      <c r="A10" s="1" t="s">
        <v>28</v>
      </c>
      <c r="B10" s="2">
        <v>0</v>
      </c>
      <c r="C10" s="2">
        <v>0</v>
      </c>
      <c r="D10" s="2">
        <v>0</v>
      </c>
      <c r="E10" s="2">
        <v>0.03</v>
      </c>
      <c r="F10" s="2">
        <v>0.02</v>
      </c>
      <c r="G10" s="2">
        <v>0</v>
      </c>
      <c r="H10" s="2">
        <v>0.07</v>
      </c>
      <c r="I10" s="2">
        <v>0</v>
      </c>
      <c r="J10" s="2">
        <v>0</v>
      </c>
      <c r="K10" s="2">
        <v>0.14</v>
      </c>
      <c r="L10" s="2"/>
      <c r="M10" s="2">
        <f t="shared" si="0"/>
        <v>0.026000000000000002</v>
      </c>
      <c r="N10" s="2">
        <f t="shared" si="1"/>
        <v>0.04599516882842758</v>
      </c>
      <c r="O10" s="2" t="s">
        <v>72</v>
      </c>
      <c r="P10" s="2"/>
      <c r="Q10" s="2"/>
      <c r="R10" s="2"/>
      <c r="S10" s="2"/>
    </row>
    <row r="11" spans="1:19" ht="12.75">
      <c r="A11" s="1" t="s">
        <v>20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0.01</v>
      </c>
      <c r="H11" s="2">
        <v>0.01</v>
      </c>
      <c r="I11" s="2">
        <v>0.03</v>
      </c>
      <c r="J11" s="2">
        <v>0</v>
      </c>
      <c r="K11" s="2">
        <v>0</v>
      </c>
      <c r="L11" s="2"/>
      <c r="M11" s="2">
        <f t="shared" si="0"/>
        <v>0.005</v>
      </c>
      <c r="N11" s="2">
        <f t="shared" si="1"/>
        <v>0.009718253158075502</v>
      </c>
      <c r="O11" s="2" t="s">
        <v>72</v>
      </c>
      <c r="P11" s="2"/>
      <c r="Q11" s="2"/>
      <c r="R11" s="2"/>
      <c r="S11" s="2"/>
    </row>
    <row r="12" spans="1:19" ht="12.75">
      <c r="A12" s="1" t="s">
        <v>21</v>
      </c>
      <c r="B12" s="2">
        <v>0.03</v>
      </c>
      <c r="C12" s="2">
        <v>0.01</v>
      </c>
      <c r="D12" s="2">
        <v>0</v>
      </c>
      <c r="E12" s="2">
        <v>0</v>
      </c>
      <c r="F12" s="2">
        <v>0.01</v>
      </c>
      <c r="G12" s="2">
        <v>0.01</v>
      </c>
      <c r="H12" s="2">
        <v>0.01</v>
      </c>
      <c r="I12" s="2">
        <v>0.02</v>
      </c>
      <c r="J12" s="2">
        <v>0</v>
      </c>
      <c r="K12" s="2">
        <v>0.01</v>
      </c>
      <c r="L12" s="2"/>
      <c r="M12" s="2">
        <f t="shared" si="0"/>
        <v>0.01</v>
      </c>
      <c r="N12" s="2">
        <f t="shared" si="1"/>
        <v>0.009428090415820633</v>
      </c>
      <c r="O12" s="2" t="s">
        <v>72</v>
      </c>
      <c r="P12" s="2"/>
      <c r="Q12" s="2"/>
      <c r="R12" s="2"/>
      <c r="S12" s="2"/>
    </row>
    <row r="13" spans="1:19" ht="12.75">
      <c r="A13" s="1" t="s">
        <v>22</v>
      </c>
      <c r="B13" s="2">
        <v>0.04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0.01</v>
      </c>
      <c r="L13" s="2"/>
      <c r="M13" s="2">
        <f t="shared" si="0"/>
        <v>0.005</v>
      </c>
      <c r="N13" s="2">
        <f t="shared" si="1"/>
        <v>0.012692955176439848</v>
      </c>
      <c r="O13" s="2" t="s">
        <v>72</v>
      </c>
      <c r="P13" s="2"/>
      <c r="Q13" s="2"/>
      <c r="R13" s="2"/>
      <c r="S13" s="2"/>
    </row>
    <row r="14" spans="1:19" ht="12.75">
      <c r="A14" s="1" t="s">
        <v>23</v>
      </c>
      <c r="B14" s="2">
        <v>0</v>
      </c>
      <c r="C14" s="2">
        <v>0.06</v>
      </c>
      <c r="D14" s="2">
        <v>0</v>
      </c>
      <c r="E14" s="2">
        <v>0</v>
      </c>
      <c r="F14" s="2">
        <v>0</v>
      </c>
      <c r="G14" s="2">
        <v>0.03</v>
      </c>
      <c r="H14" s="2">
        <v>0.03</v>
      </c>
      <c r="I14" s="2">
        <v>0.01</v>
      </c>
      <c r="J14" s="2">
        <v>0</v>
      </c>
      <c r="K14" s="2">
        <v>0.01</v>
      </c>
      <c r="L14" s="2"/>
      <c r="M14" s="2">
        <f t="shared" si="0"/>
        <v>0.014000000000000002</v>
      </c>
      <c r="N14" s="2">
        <f t="shared" si="1"/>
        <v>0.020110804171997808</v>
      </c>
      <c r="O14" s="2" t="s">
        <v>72</v>
      </c>
      <c r="P14" s="2"/>
      <c r="Q14" s="2"/>
      <c r="R14" s="2"/>
      <c r="S14" s="2"/>
    </row>
    <row r="15" spans="1:19" ht="12.75">
      <c r="A15" s="1" t="s">
        <v>18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/>
      <c r="M15" s="2">
        <f t="shared" si="0"/>
        <v>0</v>
      </c>
      <c r="N15" s="2">
        <f t="shared" si="1"/>
        <v>0</v>
      </c>
      <c r="O15" s="2" t="s">
        <v>72</v>
      </c>
      <c r="P15" s="2"/>
      <c r="Q15" s="2"/>
      <c r="R15" s="2"/>
      <c r="S15" s="2"/>
    </row>
    <row r="16" spans="1:19" ht="12.75">
      <c r="A16" s="1" t="s">
        <v>29</v>
      </c>
      <c r="B16" s="2">
        <v>97.44</v>
      </c>
      <c r="C16" s="2">
        <v>97.75</v>
      </c>
      <c r="D16" s="2">
        <v>97.44</v>
      </c>
      <c r="E16" s="2">
        <v>97.68</v>
      </c>
      <c r="F16" s="2">
        <v>98.68</v>
      </c>
      <c r="G16" s="2">
        <v>97.5</v>
      </c>
      <c r="H16" s="2">
        <v>98.56</v>
      </c>
      <c r="I16" s="2">
        <v>98.36</v>
      </c>
      <c r="J16" s="2">
        <v>97.85</v>
      </c>
      <c r="K16" s="2">
        <v>97.45</v>
      </c>
      <c r="L16" s="2"/>
      <c r="M16" s="2">
        <f t="shared" si="0"/>
        <v>97.87100000000001</v>
      </c>
      <c r="N16" s="2">
        <f t="shared" si="1"/>
        <v>0.4837687693741573</v>
      </c>
      <c r="O16" s="2"/>
      <c r="P16" s="2"/>
      <c r="Q16" s="2"/>
      <c r="R16" s="2"/>
      <c r="S16" s="2"/>
    </row>
    <row r="17" spans="1:19" ht="12.75">
      <c r="A17" s="1" t="s">
        <v>73</v>
      </c>
      <c r="B17" s="2">
        <f>100-SUM(B4:B6)</f>
        <v>2.8200000000000074</v>
      </c>
      <c r="C17" s="2">
        <f aca="true" t="shared" si="2" ref="C17:K17">100-SUM(C4:C6)</f>
        <v>2.519999999999982</v>
      </c>
      <c r="D17" s="2">
        <f t="shared" si="2"/>
        <v>2.760000000000005</v>
      </c>
      <c r="E17" s="2">
        <f t="shared" si="2"/>
        <v>2.710000000000008</v>
      </c>
      <c r="F17" s="2">
        <f t="shared" si="2"/>
        <v>1.4299999999999926</v>
      </c>
      <c r="G17" s="2">
        <f t="shared" si="2"/>
        <v>2.8499999999999943</v>
      </c>
      <c r="H17" s="2">
        <f t="shared" si="2"/>
        <v>1.809999999999988</v>
      </c>
      <c r="I17" s="2">
        <f t="shared" si="2"/>
        <v>1.950000000000017</v>
      </c>
      <c r="J17" s="2">
        <f t="shared" si="2"/>
        <v>2.4399999999999835</v>
      </c>
      <c r="K17" s="2">
        <f t="shared" si="2"/>
        <v>2.8700000000000045</v>
      </c>
      <c r="L17" s="2"/>
      <c r="M17" s="2">
        <f>AVERAGE(B17:K17)</f>
        <v>2.415999999999998</v>
      </c>
      <c r="N17" s="2">
        <f>STDEV(B17:K17)</f>
        <v>0.508859290745272</v>
      </c>
      <c r="O17" s="2"/>
      <c r="P17" s="2"/>
      <c r="Q17" s="2"/>
      <c r="R17" s="2"/>
      <c r="S17" s="2"/>
    </row>
    <row r="18" spans="1:19" ht="12.75">
      <c r="A18" s="1" t="s">
        <v>74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2:19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2.75">
      <c r="A20" s="1" t="s">
        <v>30</v>
      </c>
      <c r="B20" s="2" t="s">
        <v>31</v>
      </c>
      <c r="C20" s="2" t="s">
        <v>32</v>
      </c>
      <c r="D20" s="2" t="s">
        <v>33</v>
      </c>
      <c r="E20" s="2">
        <v>4.5</v>
      </c>
      <c r="F20" s="2" t="s">
        <v>34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2.75">
      <c r="A21" s="1" t="s">
        <v>41</v>
      </c>
      <c r="B21" s="2">
        <v>1.0094726492437196</v>
      </c>
      <c r="C21" s="2">
        <v>0.9966216363822489</v>
      </c>
      <c r="D21" s="2">
        <v>1.0001836171735712</v>
      </c>
      <c r="E21" s="2">
        <v>1.001099485269219</v>
      </c>
      <c r="F21" s="2">
        <v>1.0074253021402062</v>
      </c>
      <c r="G21" s="2">
        <v>1.003349397179617</v>
      </c>
      <c r="H21" s="2">
        <v>0.9965242335004943</v>
      </c>
      <c r="I21" s="2">
        <v>1.0026244560637263</v>
      </c>
      <c r="J21" s="2">
        <v>1.003325088208619</v>
      </c>
      <c r="K21" s="2">
        <v>1.0052366789204619</v>
      </c>
      <c r="L21" s="2"/>
      <c r="M21" s="2">
        <f t="shared" si="0"/>
        <v>1.0025862544081883</v>
      </c>
      <c r="N21" s="2">
        <f t="shared" si="1"/>
        <v>0.004207152670757026</v>
      </c>
      <c r="O21" s="5">
        <v>1</v>
      </c>
      <c r="P21" s="2"/>
      <c r="Q21" s="2"/>
      <c r="R21" s="2"/>
      <c r="S21" s="2"/>
    </row>
    <row r="22" spans="1:17" ht="13.5">
      <c r="A22" s="1" t="s">
        <v>43</v>
      </c>
      <c r="B22" s="2">
        <v>1.6426176129779533</v>
      </c>
      <c r="C22" s="2">
        <v>1.682946799921019</v>
      </c>
      <c r="D22" s="2">
        <v>1.7058034961832982</v>
      </c>
      <c r="E22" s="2">
        <v>1.710820407455367</v>
      </c>
      <c r="F22" s="2">
        <v>1.6661731049264108</v>
      </c>
      <c r="G22" s="2">
        <v>1.6568428339912724</v>
      </c>
      <c r="H22" s="2">
        <v>1.6156960156969207</v>
      </c>
      <c r="I22" s="2">
        <v>1.639204647736958</v>
      </c>
      <c r="J22" s="4">
        <v>1.587106042512508</v>
      </c>
      <c r="K22" s="2">
        <v>1.5503409931822338</v>
      </c>
      <c r="L22" s="2"/>
      <c r="M22" s="2">
        <f t="shared" si="0"/>
        <v>1.6457551954583942</v>
      </c>
      <c r="N22" s="2">
        <f t="shared" si="1"/>
        <v>0.05083986182603711</v>
      </c>
      <c r="O22" s="5">
        <v>1.65</v>
      </c>
      <c r="P22" s="2"/>
      <c r="Q22" s="2"/>
    </row>
    <row r="23" spans="1:19" ht="12.75">
      <c r="A23" s="1" t="s">
        <v>42</v>
      </c>
      <c r="B23" s="2">
        <v>0.3337007639127478</v>
      </c>
      <c r="C23" s="2">
        <v>0.3254991091233589</v>
      </c>
      <c r="D23" s="2">
        <v>0.29373746088277314</v>
      </c>
      <c r="E23" s="2">
        <v>0.2864308793715852</v>
      </c>
      <c r="F23" s="2">
        <v>0.3152636397230742</v>
      </c>
      <c r="G23" s="2">
        <v>0.33478367305968504</v>
      </c>
      <c r="H23" s="2">
        <v>0.392993400551843</v>
      </c>
      <c r="I23" s="2">
        <v>0.3542342121037265</v>
      </c>
      <c r="J23" s="2">
        <v>0.4045812369659447</v>
      </c>
      <c r="K23" s="2">
        <v>0.43656730951661216</v>
      </c>
      <c r="L23" s="2"/>
      <c r="M23" s="2">
        <f t="shared" si="0"/>
        <v>0.347779168521135</v>
      </c>
      <c r="N23" s="2">
        <f t="shared" si="1"/>
        <v>0.04921682990294718</v>
      </c>
      <c r="O23" s="5">
        <v>0.35</v>
      </c>
      <c r="P23" s="2"/>
      <c r="Q23" s="2"/>
      <c r="R23" s="2"/>
      <c r="S23" s="2"/>
    </row>
    <row r="24" spans="2:17" ht="13.5">
      <c r="B24" s="2"/>
      <c r="C24" s="2"/>
      <c r="D24" s="2"/>
      <c r="E24" s="2"/>
      <c r="F24" s="2"/>
      <c r="G24" s="2"/>
      <c r="H24" s="2"/>
      <c r="I24" s="2"/>
      <c r="J24" s="4"/>
      <c r="K24" s="2"/>
      <c r="L24" s="2"/>
      <c r="M24" s="2"/>
      <c r="N24" s="2"/>
      <c r="O24" s="2"/>
      <c r="P24" s="2"/>
      <c r="Q24" s="2"/>
    </row>
    <row r="25" spans="2:17" ht="20.25">
      <c r="B25" s="2"/>
      <c r="C25" s="2"/>
      <c r="D25" s="2"/>
      <c r="E25" s="2"/>
      <c r="F25" s="2"/>
      <c r="G25" s="2"/>
      <c r="H25" s="2"/>
      <c r="I25" s="2"/>
      <c r="J25" s="3" t="s">
        <v>71</v>
      </c>
      <c r="K25" s="2"/>
      <c r="L25" s="2"/>
      <c r="M25" s="2"/>
      <c r="N25" s="2"/>
      <c r="O25" s="2"/>
      <c r="P25" s="2"/>
      <c r="Q25" s="2"/>
    </row>
    <row r="26" spans="2:17" ht="20.25">
      <c r="B26" s="2"/>
      <c r="C26" s="2"/>
      <c r="D26" s="2"/>
      <c r="E26" s="2"/>
      <c r="F26" s="2"/>
      <c r="G26" s="2"/>
      <c r="H26" s="2"/>
      <c r="I26" s="2"/>
      <c r="J26" s="3" t="s">
        <v>75</v>
      </c>
      <c r="K26" s="2"/>
      <c r="L26" s="2"/>
      <c r="M26" s="2"/>
      <c r="N26" s="2"/>
      <c r="O26" s="2"/>
      <c r="P26" s="2"/>
      <c r="Q26" s="2"/>
    </row>
    <row r="27" spans="2:17" ht="13.5">
      <c r="B27" s="2"/>
      <c r="C27" s="2"/>
      <c r="D27" s="2"/>
      <c r="E27" s="2"/>
      <c r="F27" s="2"/>
      <c r="G27" s="2"/>
      <c r="H27" s="2"/>
      <c r="I27" s="2"/>
      <c r="J27"/>
      <c r="K27" s="2"/>
      <c r="L27" s="2"/>
      <c r="M27" s="2"/>
      <c r="N27" s="2"/>
      <c r="O27" s="2"/>
      <c r="P27" s="2"/>
      <c r="Q27" s="2"/>
    </row>
    <row r="28" spans="1:8" ht="12.75">
      <c r="A28" s="1" t="s">
        <v>45</v>
      </c>
      <c r="B28" s="1" t="s">
        <v>46</v>
      </c>
      <c r="C28" s="1" t="s">
        <v>47</v>
      </c>
      <c r="D28" s="1" t="s">
        <v>48</v>
      </c>
      <c r="E28" s="1" t="s">
        <v>49</v>
      </c>
      <c r="F28" s="1" t="s">
        <v>50</v>
      </c>
      <c r="G28" s="1" t="s">
        <v>51</v>
      </c>
      <c r="H28" s="1" t="s">
        <v>52</v>
      </c>
    </row>
    <row r="29" spans="1:8" ht="12.75">
      <c r="A29" s="1" t="s">
        <v>53</v>
      </c>
      <c r="B29" s="1" t="s">
        <v>17</v>
      </c>
      <c r="C29" s="1" t="s">
        <v>54</v>
      </c>
      <c r="D29" s="1">
        <v>20</v>
      </c>
      <c r="E29" s="1">
        <v>10</v>
      </c>
      <c r="F29" s="1">
        <v>800</v>
      </c>
      <c r="G29" s="1">
        <v>-800</v>
      </c>
      <c r="H29" s="1" t="s">
        <v>55</v>
      </c>
    </row>
    <row r="30" spans="1:8" ht="12.75">
      <c r="A30" s="1" t="s">
        <v>53</v>
      </c>
      <c r="B30" s="1" t="s">
        <v>41</v>
      </c>
      <c r="C30" s="1" t="s">
        <v>56</v>
      </c>
      <c r="D30" s="1">
        <v>20</v>
      </c>
      <c r="E30" s="1">
        <v>10</v>
      </c>
      <c r="F30" s="1">
        <v>600</v>
      </c>
      <c r="G30" s="1">
        <v>-600</v>
      </c>
      <c r="H30" s="1" t="s">
        <v>57</v>
      </c>
    </row>
    <row r="31" spans="1:8" ht="12.75">
      <c r="A31" s="1" t="s">
        <v>53</v>
      </c>
      <c r="B31" s="1" t="s">
        <v>35</v>
      </c>
      <c r="C31" s="1" t="s">
        <v>54</v>
      </c>
      <c r="D31" s="1">
        <v>20</v>
      </c>
      <c r="E31" s="1">
        <v>10</v>
      </c>
      <c r="F31" s="1">
        <v>600</v>
      </c>
      <c r="G31" s="1">
        <v>-600</v>
      </c>
      <c r="H31" s="1" t="s">
        <v>58</v>
      </c>
    </row>
    <row r="32" spans="1:8" ht="12.75">
      <c r="A32" s="1" t="s">
        <v>59</v>
      </c>
      <c r="B32" s="1" t="s">
        <v>36</v>
      </c>
      <c r="C32" s="1" t="s">
        <v>54</v>
      </c>
      <c r="D32" s="1">
        <v>20</v>
      </c>
      <c r="E32" s="1">
        <v>10</v>
      </c>
      <c r="F32" s="1">
        <v>500</v>
      </c>
      <c r="G32" s="1">
        <v>-500</v>
      </c>
      <c r="H32" s="1" t="s">
        <v>60</v>
      </c>
    </row>
    <row r="33" spans="1:8" ht="12.75">
      <c r="A33" s="1" t="s">
        <v>59</v>
      </c>
      <c r="B33" s="1" t="s">
        <v>37</v>
      </c>
      <c r="C33" s="1" t="s">
        <v>54</v>
      </c>
      <c r="D33" s="1">
        <v>20</v>
      </c>
      <c r="E33" s="1">
        <v>10</v>
      </c>
      <c r="F33" s="1">
        <v>250</v>
      </c>
      <c r="G33" s="1">
        <v>-250</v>
      </c>
      <c r="H33" s="1" t="s">
        <v>61</v>
      </c>
    </row>
    <row r="34" spans="1:8" ht="12.75">
      <c r="A34" s="1" t="s">
        <v>59</v>
      </c>
      <c r="B34" s="1" t="s">
        <v>21</v>
      </c>
      <c r="C34" s="1" t="s">
        <v>54</v>
      </c>
      <c r="D34" s="1">
        <v>20</v>
      </c>
      <c r="E34" s="1">
        <v>10</v>
      </c>
      <c r="F34" s="1">
        <v>500</v>
      </c>
      <c r="G34" s="1">
        <v>-500</v>
      </c>
      <c r="H34" s="1" t="s">
        <v>62</v>
      </c>
    </row>
    <row r="35" spans="1:8" ht="12.75">
      <c r="A35" s="1" t="s">
        <v>59</v>
      </c>
      <c r="B35" s="1" t="s">
        <v>38</v>
      </c>
      <c r="C35" s="1" t="s">
        <v>54</v>
      </c>
      <c r="D35" s="1">
        <v>20</v>
      </c>
      <c r="E35" s="1">
        <v>10</v>
      </c>
      <c r="F35" s="1">
        <v>500</v>
      </c>
      <c r="G35" s="1">
        <v>-500</v>
      </c>
      <c r="H35" s="1" t="s">
        <v>63</v>
      </c>
    </row>
    <row r="36" spans="1:8" ht="12.75">
      <c r="A36" s="1" t="s">
        <v>59</v>
      </c>
      <c r="B36" s="1" t="s">
        <v>39</v>
      </c>
      <c r="C36" s="1" t="s">
        <v>54</v>
      </c>
      <c r="D36" s="1">
        <v>20</v>
      </c>
      <c r="E36" s="1">
        <v>10</v>
      </c>
      <c r="F36" s="1">
        <v>600</v>
      </c>
      <c r="G36" s="1">
        <v>-600</v>
      </c>
      <c r="H36" s="1" t="s">
        <v>64</v>
      </c>
    </row>
    <row r="37" spans="1:8" ht="12.75">
      <c r="A37" s="1" t="s">
        <v>59</v>
      </c>
      <c r="B37" s="1" t="s">
        <v>44</v>
      </c>
      <c r="C37" s="1" t="s">
        <v>65</v>
      </c>
      <c r="D37" s="1">
        <v>20</v>
      </c>
      <c r="E37" s="1">
        <v>10</v>
      </c>
      <c r="F37" s="1">
        <v>500</v>
      </c>
      <c r="G37" s="1">
        <v>-500</v>
      </c>
      <c r="H37" s="1" t="s">
        <v>66</v>
      </c>
    </row>
    <row r="38" spans="1:8" ht="12.75">
      <c r="A38" s="1" t="s">
        <v>67</v>
      </c>
      <c r="B38" s="1" t="s">
        <v>40</v>
      </c>
      <c r="C38" s="1" t="s">
        <v>54</v>
      </c>
      <c r="D38" s="1">
        <v>20</v>
      </c>
      <c r="E38" s="1">
        <v>10</v>
      </c>
      <c r="F38" s="1">
        <v>500</v>
      </c>
      <c r="G38" s="1">
        <v>-500</v>
      </c>
      <c r="H38" s="1" t="s">
        <v>68</v>
      </c>
    </row>
    <row r="39" spans="1:8" ht="12.75">
      <c r="A39" s="1" t="s">
        <v>67</v>
      </c>
      <c r="B39" s="1" t="s">
        <v>42</v>
      </c>
      <c r="C39" s="1" t="s">
        <v>54</v>
      </c>
      <c r="D39" s="1">
        <v>20</v>
      </c>
      <c r="E39" s="1">
        <v>10</v>
      </c>
      <c r="F39" s="1">
        <v>500</v>
      </c>
      <c r="G39" s="1">
        <v>-500</v>
      </c>
      <c r="H39" s="1" t="s">
        <v>69</v>
      </c>
    </row>
    <row r="40" spans="1:8" ht="12.75">
      <c r="A40" s="1" t="s">
        <v>67</v>
      </c>
      <c r="B40" s="1" t="s">
        <v>43</v>
      </c>
      <c r="C40" s="1" t="s">
        <v>54</v>
      </c>
      <c r="D40" s="1">
        <v>20</v>
      </c>
      <c r="E40" s="1">
        <v>10</v>
      </c>
      <c r="F40" s="1">
        <v>500</v>
      </c>
      <c r="G40" s="1">
        <v>-500</v>
      </c>
      <c r="H40" s="1" t="s">
        <v>70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2007-11-20T18:40:21Z</dcterms:created>
  <dcterms:modified xsi:type="dcterms:W3CDTF">2007-11-20T18:40:21Z</dcterms:modified>
  <cp:category/>
  <cp:version/>
  <cp:contentType/>
  <cp:contentStatus/>
</cp:coreProperties>
</file>