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5165" windowHeight="104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<sst xmlns="http://schemas.openxmlformats.org/spreadsheetml/2006/main" count="104" uniqueCount="72">
  <si>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akermanite61100akermanite61100akermanite61100akermanite61100akermanite61100akermanite61100akermanite61100akermanite61100akermanite61100akermanite61100akermanite61100akermanite61100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</si>
  <si>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</si>
  <si>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</si>
  <si>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</si>
  <si>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</si>
  <si>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</si>
  <si>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</si>
  <si>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</si>
  <si>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</si>
  <si>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</si>
  <si>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</si>
  <si>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</si>
  <si>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</si>
  <si>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</si>
  <si>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</si>
  <si>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</si>
  <si>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</si>
  <si>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</si>
  <si>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</si>
  <si>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</si>
  <si>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</si>
  <si>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</si>
  <si>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</si>
  <si>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</si>
  <si>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</si>
  <si>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</si>
  <si>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</si>
  <si>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</si>
  <si>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</si>
  <si>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</si>
  <si>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</si>
  <si>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</si>
  <si>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</si>
  <si>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</si>
  <si>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</si>
  <si>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</si>
  <si>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</si>
  <si>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</si>
  <si>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</si>
  <si>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</si>
  <si>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</si>
  <si>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</si>
  <si>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</si>
  <si>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</si>
  <si>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</si>
  <si>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</si>
  <si>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</si>
  <si>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</si>
  <si>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</si>
  <si>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</si>
  <si>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</si>
  <si>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</si>
  <si>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</si>
  <si>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</si>
  <si>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</si>
  <si>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</si>
  <si>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</si>
  <si>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</si>
  <si>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</si>
  <si>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</si>
  <si>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</si>
  <si>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</si>
  <si>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</si>
  <si>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</si>
  <si>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kspar-OR1</t>
  </si>
  <si>
    <t>rutile1</t>
  </si>
  <si>
    <t>chrom-s</t>
  </si>
  <si>
    <t>LIF</t>
  </si>
  <si>
    <t>rhod-791</t>
  </si>
  <si>
    <t>fayalite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</si>
  <si>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</si>
  <si>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r>
      <t>(Ca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0.58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1.82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</si>
</sst>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R34" sqref="R34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19" ht="12.75">
      <c r="A4" s="1" t="s">
        <v>23</v>
      </c>
      <c r="B4" s="2">
        <v>40.1</v>
      </c>
      <c r="C4" s="2">
        <v>40.18</v>
      </c>
      <c r="D4" s="2">
        <v>39.82</v>
      </c>
      <c r="E4" s="2">
        <v>39.83</v>
      </c>
      <c r="F4" s="2">
        <v>39.99</v>
      </c>
      <c r="G4" s="2">
        <v>39.74</v>
      </c>
      <c r="H4" s="2">
        <v>39.56</v>
      </c>
      <c r="I4" s="2">
        <v>39.45</v>
      </c>
      <c r="J4" s="2">
        <v>39.27</v>
      </c>
      <c r="K4" s="2">
        <v>39.8</v>
      </c>
      <c r="L4" s="2">
        <v>39.28</v>
      </c>
      <c r="M4" s="2">
        <v>40.03</v>
      </c>
      <c r="N4" s="2"/>
      <c r="O4" s="2">
        <f>AVERAGE(B4:M4)</f>
        <v>39.75416666666666</v>
      </c>
      <c r="P4" s="2">
        <f>STDEV(B4:M4)</f>
        <v>0.3066670783926995</v>
      </c>
      <c r="Q4" s="2"/>
      <c r="R4" s="2"/>
      <c r="S4" s="2"/>
    </row>
    <row r="5" spans="1:19" ht="12.75">
      <c r="A5" s="1" t="s">
        <v>25</v>
      </c>
      <c r="B5" s="2">
        <v>37.31</v>
      </c>
      <c r="C5" s="2">
        <v>36.99</v>
      </c>
      <c r="D5" s="2">
        <v>37.07</v>
      </c>
      <c r="E5" s="2">
        <v>36.99</v>
      </c>
      <c r="F5" s="2">
        <v>37.02</v>
      </c>
      <c r="G5" s="2">
        <v>37.13</v>
      </c>
      <c r="H5" s="2">
        <v>37.03</v>
      </c>
      <c r="I5" s="2">
        <v>37.21</v>
      </c>
      <c r="J5" s="2">
        <v>37.23</v>
      </c>
      <c r="K5" s="2">
        <v>37.06</v>
      </c>
      <c r="L5" s="2">
        <v>36.43</v>
      </c>
      <c r="M5" s="2">
        <v>36.96</v>
      </c>
      <c r="N5" s="2"/>
      <c r="O5" s="2">
        <f aca="true" t="shared" si="0" ref="O5:O26">AVERAGE(B5:M5)</f>
        <v>37.035833333333336</v>
      </c>
      <c r="P5" s="2">
        <f aca="true" t="shared" si="1" ref="P5:P26">STDEV(B5:M5)</f>
        <v>0.21972951691982098</v>
      </c>
      <c r="Q5" s="2"/>
      <c r="R5" s="2"/>
      <c r="S5" s="2"/>
    </row>
    <row r="6" spans="1:19" ht="12.75">
      <c r="A6" s="1" t="s">
        <v>22</v>
      </c>
      <c r="B6" s="2">
        <v>9.87</v>
      </c>
      <c r="C6" s="2">
        <v>10.59</v>
      </c>
      <c r="D6" s="2">
        <v>10.51</v>
      </c>
      <c r="E6" s="2">
        <v>10.58</v>
      </c>
      <c r="F6" s="2">
        <v>10.72</v>
      </c>
      <c r="G6" s="2">
        <v>10.8</v>
      </c>
      <c r="H6" s="2">
        <v>10.74</v>
      </c>
      <c r="I6" s="2">
        <v>10.75</v>
      </c>
      <c r="J6" s="2">
        <v>10.8</v>
      </c>
      <c r="K6" s="2">
        <v>11.12</v>
      </c>
      <c r="L6" s="2">
        <v>10.62</v>
      </c>
      <c r="M6" s="2">
        <v>10.74</v>
      </c>
      <c r="N6" s="2"/>
      <c r="O6" s="2">
        <f t="shared" si="0"/>
        <v>10.653333333333332</v>
      </c>
      <c r="P6" s="2">
        <f t="shared" si="1"/>
        <v>0.29143323992529063</v>
      </c>
      <c r="Q6" s="2"/>
      <c r="R6" s="2"/>
      <c r="S6" s="2"/>
    </row>
    <row r="7" spans="1:19" ht="12.75">
      <c r="A7" s="1" t="s">
        <v>21</v>
      </c>
      <c r="B7" s="2">
        <v>8.6</v>
      </c>
      <c r="C7" s="2">
        <v>8.11</v>
      </c>
      <c r="D7" s="2">
        <v>8.17</v>
      </c>
      <c r="E7" s="2">
        <v>8</v>
      </c>
      <c r="F7" s="2">
        <v>8.05</v>
      </c>
      <c r="G7" s="2">
        <v>8.26</v>
      </c>
      <c r="H7" s="2">
        <v>8.12</v>
      </c>
      <c r="I7" s="2">
        <v>7.9</v>
      </c>
      <c r="J7" s="2">
        <v>8.06</v>
      </c>
      <c r="K7" s="2">
        <v>7.91</v>
      </c>
      <c r="L7" s="2">
        <v>7.94</v>
      </c>
      <c r="M7" s="2">
        <v>8.05</v>
      </c>
      <c r="N7" s="2"/>
      <c r="O7" s="2">
        <f t="shared" si="0"/>
        <v>8.0975</v>
      </c>
      <c r="P7" s="2">
        <f t="shared" si="1"/>
        <v>0.1905076949054069</v>
      </c>
      <c r="Q7" s="2"/>
      <c r="R7" s="2"/>
      <c r="S7" s="2"/>
    </row>
    <row r="8" spans="1:19" ht="12.75">
      <c r="A8" s="1" t="s">
        <v>20</v>
      </c>
      <c r="B8" s="2">
        <v>2.06</v>
      </c>
      <c r="C8" s="2">
        <v>2.06</v>
      </c>
      <c r="D8" s="2">
        <v>2.06</v>
      </c>
      <c r="E8" s="2">
        <v>2.16</v>
      </c>
      <c r="F8" s="2">
        <v>2.15</v>
      </c>
      <c r="G8" s="2">
        <v>2.07</v>
      </c>
      <c r="H8" s="2">
        <v>2.11</v>
      </c>
      <c r="I8" s="2">
        <v>2.18</v>
      </c>
      <c r="J8" s="2">
        <v>2.09</v>
      </c>
      <c r="K8" s="2">
        <v>2.09</v>
      </c>
      <c r="L8" s="2">
        <v>2.15</v>
      </c>
      <c r="M8" s="2">
        <v>2.2</v>
      </c>
      <c r="N8" s="2"/>
      <c r="O8" s="2">
        <f t="shared" si="0"/>
        <v>2.1149999999999998</v>
      </c>
      <c r="P8" s="2">
        <f t="shared" si="1"/>
        <v>0.05072205903478347</v>
      </c>
      <c r="Q8" s="2"/>
      <c r="R8" s="2"/>
      <c r="S8" s="2"/>
    </row>
    <row r="9" spans="1:19" ht="12.75">
      <c r="A9" s="1" t="s">
        <v>29</v>
      </c>
      <c r="B9" s="2">
        <v>1.17</v>
      </c>
      <c r="C9" s="2">
        <v>1.05</v>
      </c>
      <c r="D9" s="2">
        <v>1.04</v>
      </c>
      <c r="E9" s="2">
        <v>1.14</v>
      </c>
      <c r="F9" s="2">
        <v>1.09</v>
      </c>
      <c r="G9" s="2">
        <v>1.12</v>
      </c>
      <c r="H9" s="2">
        <v>1.1</v>
      </c>
      <c r="I9" s="2">
        <v>1.08</v>
      </c>
      <c r="J9" s="2">
        <v>1.08</v>
      </c>
      <c r="K9" s="2">
        <v>1.05</v>
      </c>
      <c r="L9" s="2">
        <v>1.22</v>
      </c>
      <c r="M9" s="2">
        <v>1.09</v>
      </c>
      <c r="N9" s="2"/>
      <c r="O9" s="2">
        <f t="shared" si="0"/>
        <v>1.1025</v>
      </c>
      <c r="P9" s="2">
        <f t="shared" si="1"/>
        <v>0.052936497119404645</v>
      </c>
      <c r="Q9" s="2"/>
      <c r="R9" s="2"/>
      <c r="S9" s="2"/>
    </row>
    <row r="10" spans="1:19" ht="12.75">
      <c r="A10" s="1" t="s">
        <v>28</v>
      </c>
      <c r="B10" s="2">
        <v>0.18</v>
      </c>
      <c r="C10" s="2">
        <v>0.11</v>
      </c>
      <c r="D10" s="2">
        <v>0.08</v>
      </c>
      <c r="E10" s="2">
        <v>0.11</v>
      </c>
      <c r="F10" s="2">
        <v>0.16</v>
      </c>
      <c r="G10" s="2">
        <v>0.08</v>
      </c>
      <c r="H10" s="2">
        <v>0.11</v>
      </c>
      <c r="I10" s="2">
        <v>0.14</v>
      </c>
      <c r="J10" s="2">
        <v>0.13</v>
      </c>
      <c r="K10" s="2">
        <v>0.11</v>
      </c>
      <c r="L10" s="2">
        <v>0.16</v>
      </c>
      <c r="M10" s="2">
        <v>0.11</v>
      </c>
      <c r="N10" s="2"/>
      <c r="O10" s="2">
        <f t="shared" si="0"/>
        <v>0.12333333333333335</v>
      </c>
      <c r="P10" s="2">
        <f t="shared" si="1"/>
        <v>0.03143053909621632</v>
      </c>
      <c r="Q10" s="2"/>
      <c r="R10" s="2"/>
      <c r="S10" s="2"/>
    </row>
    <row r="11" spans="1:19" ht="12.75">
      <c r="A11" s="1" t="s">
        <v>24</v>
      </c>
      <c r="B11" s="2">
        <v>0.08</v>
      </c>
      <c r="C11" s="2">
        <v>0.07</v>
      </c>
      <c r="D11" s="2">
        <v>0.06</v>
      </c>
      <c r="E11" s="2">
        <v>0.09</v>
      </c>
      <c r="F11" s="2">
        <v>0.08</v>
      </c>
      <c r="G11" s="2">
        <v>0.07</v>
      </c>
      <c r="H11" s="2">
        <v>0.06</v>
      </c>
      <c r="I11" s="2">
        <v>0.09</v>
      </c>
      <c r="J11" s="2">
        <v>0.07</v>
      </c>
      <c r="K11" s="2">
        <v>0.09</v>
      </c>
      <c r="L11" s="2">
        <v>0.08</v>
      </c>
      <c r="M11" s="2">
        <v>0.06</v>
      </c>
      <c r="N11" s="2"/>
      <c r="O11" s="2">
        <f t="shared" si="0"/>
        <v>0.075</v>
      </c>
      <c r="P11" s="2">
        <f t="shared" si="1"/>
        <v>0.011677484162422903</v>
      </c>
      <c r="Q11" s="2"/>
      <c r="R11" s="2"/>
      <c r="S11" s="2"/>
    </row>
    <row r="12" spans="1:19" ht="12.75">
      <c r="A12" s="1" t="s">
        <v>26</v>
      </c>
      <c r="B12" s="2">
        <v>0</v>
      </c>
      <c r="C12" s="2">
        <v>0</v>
      </c>
      <c r="D12" s="2">
        <v>0.03</v>
      </c>
      <c r="E12" s="2">
        <v>0.01</v>
      </c>
      <c r="F12" s="2">
        <v>0.04</v>
      </c>
      <c r="G12" s="2">
        <v>0.01</v>
      </c>
      <c r="H12" s="2">
        <v>0.01</v>
      </c>
      <c r="I12" s="2">
        <v>0</v>
      </c>
      <c r="J12" s="2">
        <v>0</v>
      </c>
      <c r="K12" s="2">
        <v>0</v>
      </c>
      <c r="L12" s="2">
        <v>0</v>
      </c>
      <c r="M12" s="2">
        <v>0.02</v>
      </c>
      <c r="N12" s="2"/>
      <c r="O12" s="2">
        <f t="shared" si="0"/>
        <v>0.01</v>
      </c>
      <c r="P12" s="2">
        <f t="shared" si="1"/>
        <v>0.013483997249264842</v>
      </c>
      <c r="Q12" s="2"/>
      <c r="R12" s="2"/>
      <c r="S12" s="2"/>
    </row>
    <row r="13" spans="1:19" ht="12.75">
      <c r="A13" s="1" t="s">
        <v>27</v>
      </c>
      <c r="B13" s="2">
        <v>0</v>
      </c>
      <c r="C13" s="2">
        <v>0</v>
      </c>
      <c r="D13" s="2">
        <v>0.01</v>
      </c>
      <c r="E13" s="2">
        <v>0.04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0.02</v>
      </c>
      <c r="L13" s="2">
        <v>0</v>
      </c>
      <c r="M13" s="2">
        <v>0.03</v>
      </c>
      <c r="N13" s="2"/>
      <c r="O13" s="2">
        <f t="shared" si="0"/>
        <v>0.008333333333333333</v>
      </c>
      <c r="P13" s="2">
        <f t="shared" si="1"/>
        <v>0.014034589305344741</v>
      </c>
      <c r="Q13" s="2"/>
      <c r="R13" s="2"/>
      <c r="S13" s="2"/>
    </row>
    <row r="14" spans="1:19" ht="12.75">
      <c r="A14" s="1" t="s">
        <v>30</v>
      </c>
      <c r="B14" s="2">
        <v>99.46</v>
      </c>
      <c r="C14" s="2">
        <v>99.17</v>
      </c>
      <c r="D14" s="2">
        <v>98.84</v>
      </c>
      <c r="E14" s="2">
        <v>98.98</v>
      </c>
      <c r="F14" s="2">
        <v>99.31</v>
      </c>
      <c r="G14" s="2">
        <v>99.27</v>
      </c>
      <c r="H14" s="2">
        <v>98.86</v>
      </c>
      <c r="I14" s="2">
        <v>98.8</v>
      </c>
      <c r="J14" s="2">
        <v>98.72</v>
      </c>
      <c r="K14" s="2">
        <v>99.41</v>
      </c>
      <c r="L14" s="2">
        <v>98.04</v>
      </c>
      <c r="M14" s="2">
        <v>99.32</v>
      </c>
      <c r="N14" s="2"/>
      <c r="O14" s="2">
        <f t="shared" si="0"/>
        <v>99.015</v>
      </c>
      <c r="P14" s="2">
        <f t="shared" si="1"/>
        <v>0.4003294098161863</v>
      </c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1" t="s">
        <v>31</v>
      </c>
      <c r="B16" s="2" t="s">
        <v>32</v>
      </c>
      <c r="C16" s="2" t="s">
        <v>33</v>
      </c>
      <c r="D16" s="2" t="s">
        <v>34</v>
      </c>
      <c r="E16" s="2">
        <v>7</v>
      </c>
      <c r="F16" s="2" t="s">
        <v>35</v>
      </c>
      <c r="G16" s="2" t="s">
        <v>36</v>
      </c>
      <c r="H16" s="2" t="s">
        <v>31</v>
      </c>
      <c r="I16" s="2" t="s">
        <v>37</v>
      </c>
      <c r="J16" s="2" t="s">
        <v>17</v>
      </c>
      <c r="K16" s="2" t="s">
        <v>18</v>
      </c>
      <c r="L16" s="2" t="s">
        <v>38</v>
      </c>
      <c r="M16" s="2" t="s">
        <v>31</v>
      </c>
      <c r="N16" s="2"/>
      <c r="O16" s="2"/>
      <c r="P16" s="2"/>
      <c r="Q16" s="2"/>
      <c r="R16" s="2"/>
      <c r="S16" s="2"/>
    </row>
    <row r="17" spans="1:19" ht="12.75">
      <c r="A17" s="1" t="s">
        <v>42</v>
      </c>
      <c r="B17" s="2">
        <v>1.831</v>
      </c>
      <c r="C17" s="2">
        <v>1.828</v>
      </c>
      <c r="D17" s="2">
        <v>1.82</v>
      </c>
      <c r="E17" s="2">
        <v>1.821</v>
      </c>
      <c r="F17" s="2">
        <v>1.82</v>
      </c>
      <c r="G17" s="2">
        <v>1.809</v>
      </c>
      <c r="H17" s="2">
        <v>1.811</v>
      </c>
      <c r="I17" s="2">
        <v>1.808</v>
      </c>
      <c r="J17" s="2">
        <v>1.801</v>
      </c>
      <c r="K17" s="2">
        <v>1.817</v>
      </c>
      <c r="L17" s="2">
        <v>1.82</v>
      </c>
      <c r="M17" s="2">
        <v>1.821</v>
      </c>
      <c r="N17" s="2"/>
      <c r="O17" s="2">
        <f t="shared" si="0"/>
        <v>1.8172499999999998</v>
      </c>
      <c r="P17" s="2">
        <f t="shared" si="1"/>
        <v>0.008593073320480727</v>
      </c>
      <c r="Q17" s="4">
        <f>2-Q18</f>
        <v>1.82</v>
      </c>
      <c r="R17" s="2">
        <v>4</v>
      </c>
      <c r="S17" s="2">
        <f>Q17*R17</f>
        <v>7.28</v>
      </c>
    </row>
    <row r="18" spans="1:19" ht="12.75">
      <c r="A18" s="1" t="s">
        <v>41</v>
      </c>
      <c r="B18" s="2">
        <v>0.16900000000000004</v>
      </c>
      <c r="C18" s="2">
        <v>0.17199999999999993</v>
      </c>
      <c r="D18" s="2">
        <v>0.18</v>
      </c>
      <c r="E18" s="2">
        <v>0.17900000000000005</v>
      </c>
      <c r="F18" s="2">
        <v>0.18</v>
      </c>
      <c r="G18" s="2">
        <v>0.19100000000000006</v>
      </c>
      <c r="H18" s="2">
        <v>0.18900000000000006</v>
      </c>
      <c r="I18" s="2">
        <v>0.19199999999999995</v>
      </c>
      <c r="J18" s="2">
        <v>0.19900000000000007</v>
      </c>
      <c r="K18" s="2">
        <v>0.18300000000000005</v>
      </c>
      <c r="L18" s="2">
        <v>0.18</v>
      </c>
      <c r="M18" s="2">
        <v>0.17900000000000005</v>
      </c>
      <c r="N18" s="2"/>
      <c r="O18" s="2">
        <f t="shared" si="0"/>
        <v>0.18275000000000005</v>
      </c>
      <c r="P18" s="2">
        <f t="shared" si="1"/>
        <v>0.008593073320465458</v>
      </c>
      <c r="Q18" s="4">
        <v>0.18</v>
      </c>
      <c r="R18" s="2">
        <v>3</v>
      </c>
      <c r="S18" s="2">
        <f aca="true" t="shared" si="2" ref="S18:S25">Q18*R18</f>
        <v>0.54</v>
      </c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2"/>
      <c r="S19" s="2"/>
    </row>
    <row r="20" spans="1:19" ht="12.75">
      <c r="A20" s="1" t="s">
        <v>40</v>
      </c>
      <c r="B20" s="2">
        <v>0.585</v>
      </c>
      <c r="C20" s="2">
        <v>0.55</v>
      </c>
      <c r="D20" s="2">
        <v>0.557</v>
      </c>
      <c r="E20" s="2">
        <v>0.545</v>
      </c>
      <c r="F20" s="2">
        <v>0.546</v>
      </c>
      <c r="G20" s="2">
        <v>0.56</v>
      </c>
      <c r="H20" s="2">
        <v>0.554</v>
      </c>
      <c r="I20" s="2">
        <v>0.54</v>
      </c>
      <c r="J20" s="2">
        <v>0.551</v>
      </c>
      <c r="K20" s="2">
        <v>0.538</v>
      </c>
      <c r="L20" s="2">
        <v>0.549</v>
      </c>
      <c r="M20" s="2">
        <v>0.546</v>
      </c>
      <c r="N20" s="2"/>
      <c r="O20" s="2">
        <f t="shared" si="0"/>
        <v>0.5517500000000001</v>
      </c>
      <c r="P20" s="2">
        <f t="shared" si="1"/>
        <v>0.012270622715171929</v>
      </c>
      <c r="Q20" s="4">
        <v>0.58</v>
      </c>
      <c r="R20" s="2">
        <v>2</v>
      </c>
      <c r="S20" s="2">
        <f t="shared" si="2"/>
        <v>1.16</v>
      </c>
    </row>
    <row r="21" spans="1:19" ht="12.75">
      <c r="A21" s="1" t="s">
        <v>41</v>
      </c>
      <c r="B21" s="2">
        <v>0.362</v>
      </c>
      <c r="C21" s="2">
        <v>0.396</v>
      </c>
      <c r="D21" s="2">
        <v>0.38599999999999995</v>
      </c>
      <c r="E21" s="2">
        <v>0.3909999999999999</v>
      </c>
      <c r="F21" s="2">
        <v>0.395</v>
      </c>
      <c r="G21" s="2">
        <v>0.3889999999999999</v>
      </c>
      <c r="H21" s="2">
        <v>0.39</v>
      </c>
      <c r="I21" s="2">
        <v>0.388</v>
      </c>
      <c r="J21" s="2">
        <v>0.385</v>
      </c>
      <c r="K21" s="2">
        <v>0.415</v>
      </c>
      <c r="L21" s="2">
        <v>0.4</v>
      </c>
      <c r="M21" s="2">
        <v>0.3969999999999999</v>
      </c>
      <c r="N21" s="2"/>
      <c r="O21" s="2">
        <f t="shared" si="0"/>
        <v>0.39116666666666666</v>
      </c>
      <c r="P21" s="2">
        <f t="shared" si="1"/>
        <v>0.012246211535397651</v>
      </c>
      <c r="Q21" s="4">
        <v>0.38</v>
      </c>
      <c r="R21" s="2">
        <v>3</v>
      </c>
      <c r="S21" s="2">
        <f t="shared" si="2"/>
        <v>1.1400000000000001</v>
      </c>
    </row>
    <row r="22" spans="1:19" ht="12.75">
      <c r="A22" s="1" t="s">
        <v>48</v>
      </c>
      <c r="B22" s="2">
        <v>0.044</v>
      </c>
      <c r="C22" s="2">
        <v>0.04</v>
      </c>
      <c r="D22" s="2">
        <v>0.04</v>
      </c>
      <c r="E22" s="2">
        <v>0.044</v>
      </c>
      <c r="F22" s="2">
        <v>0.042</v>
      </c>
      <c r="G22" s="2">
        <v>0.042</v>
      </c>
      <c r="H22" s="2">
        <v>0.042</v>
      </c>
      <c r="I22" s="2">
        <v>0.042</v>
      </c>
      <c r="J22" s="2">
        <v>0.041</v>
      </c>
      <c r="K22" s="2">
        <v>0.04</v>
      </c>
      <c r="L22" s="2">
        <v>0.047</v>
      </c>
      <c r="M22" s="2">
        <v>0.042</v>
      </c>
      <c r="N22" s="2"/>
      <c r="O22" s="2">
        <f t="shared" si="0"/>
        <v>0.04216666666666666</v>
      </c>
      <c r="P22" s="2">
        <f t="shared" si="1"/>
        <v>0.0020375267241232345</v>
      </c>
      <c r="Q22" s="4">
        <v>0.04</v>
      </c>
      <c r="R22" s="2">
        <v>2</v>
      </c>
      <c r="S22" s="2">
        <f t="shared" si="2"/>
        <v>0.08</v>
      </c>
    </row>
    <row r="23" spans="2:19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2"/>
      <c r="S23" s="2"/>
    </row>
    <row r="24" spans="1:19" ht="12.75">
      <c r="A24" s="1" t="s">
        <v>44</v>
      </c>
      <c r="B24" s="2">
        <v>1.825</v>
      </c>
      <c r="C24" s="2">
        <v>1.804</v>
      </c>
      <c r="D24" s="2">
        <v>1.815</v>
      </c>
      <c r="E24" s="2">
        <v>1.812</v>
      </c>
      <c r="F24" s="2">
        <v>1.805</v>
      </c>
      <c r="G24" s="2">
        <v>1.811</v>
      </c>
      <c r="H24" s="2">
        <v>1.816</v>
      </c>
      <c r="I24" s="2">
        <v>1.827</v>
      </c>
      <c r="J24" s="2">
        <v>1.83</v>
      </c>
      <c r="K24" s="2">
        <v>1.812</v>
      </c>
      <c r="L24" s="2">
        <v>1.808</v>
      </c>
      <c r="M24" s="2">
        <v>1.802</v>
      </c>
      <c r="N24" s="2"/>
      <c r="O24" s="2">
        <f t="shared" si="0"/>
        <v>1.8139166666666666</v>
      </c>
      <c r="P24" s="2">
        <f t="shared" si="1"/>
        <v>0.009189503234537238</v>
      </c>
      <c r="Q24" s="4">
        <v>1.8</v>
      </c>
      <c r="R24" s="2">
        <v>2</v>
      </c>
      <c r="S24" s="2">
        <f t="shared" si="2"/>
        <v>3.6</v>
      </c>
    </row>
    <row r="25" spans="1:19" ht="12.75">
      <c r="A25" s="1" t="s">
        <v>39</v>
      </c>
      <c r="B25" s="2">
        <v>0.182</v>
      </c>
      <c r="C25" s="2">
        <v>0.182</v>
      </c>
      <c r="D25" s="2">
        <v>0.183</v>
      </c>
      <c r="E25" s="2">
        <v>0.192</v>
      </c>
      <c r="F25" s="2">
        <v>0.19</v>
      </c>
      <c r="G25" s="2">
        <v>0.183</v>
      </c>
      <c r="H25" s="2">
        <v>0.187</v>
      </c>
      <c r="I25" s="2">
        <v>0.194</v>
      </c>
      <c r="J25" s="2">
        <v>0.186</v>
      </c>
      <c r="K25" s="2">
        <v>0.185</v>
      </c>
      <c r="L25" s="2">
        <v>0.193</v>
      </c>
      <c r="M25" s="2">
        <v>0.194</v>
      </c>
      <c r="N25" s="2"/>
      <c r="O25" s="2">
        <f t="shared" si="0"/>
        <v>0.18758333333333332</v>
      </c>
      <c r="P25" s="2">
        <f t="shared" si="1"/>
        <v>0.00477604502288349</v>
      </c>
      <c r="Q25" s="4">
        <v>0.2</v>
      </c>
      <c r="R25" s="2">
        <v>1</v>
      </c>
      <c r="S25" s="2">
        <f t="shared" si="2"/>
        <v>0.2</v>
      </c>
    </row>
    <row r="26" spans="1:19" ht="12.75">
      <c r="A26" s="1" t="s">
        <v>30</v>
      </c>
      <c r="B26" s="2">
        <f>SUM(B17:B25)</f>
        <v>4.998</v>
      </c>
      <c r="C26" s="2">
        <f aca="true" t="shared" si="3" ref="C26:M26">SUM(C17:C25)</f>
        <v>4.972</v>
      </c>
      <c r="D26" s="2">
        <f t="shared" si="3"/>
        <v>4.981</v>
      </c>
      <c r="E26" s="2">
        <f t="shared" si="3"/>
        <v>4.984</v>
      </c>
      <c r="F26" s="2">
        <f t="shared" si="3"/>
        <v>4.978000000000001</v>
      </c>
      <c r="G26" s="2">
        <f t="shared" si="3"/>
        <v>4.984999999999999</v>
      </c>
      <c r="H26" s="2">
        <f t="shared" si="3"/>
        <v>4.989000000000001</v>
      </c>
      <c r="I26" s="2">
        <f t="shared" si="3"/>
        <v>4.991</v>
      </c>
      <c r="J26" s="2">
        <f t="shared" si="3"/>
        <v>4.993</v>
      </c>
      <c r="K26" s="2">
        <f t="shared" si="3"/>
        <v>4.99</v>
      </c>
      <c r="L26" s="2">
        <f t="shared" si="3"/>
        <v>4.997</v>
      </c>
      <c r="M26" s="2">
        <f t="shared" si="3"/>
        <v>4.981</v>
      </c>
      <c r="N26" s="2"/>
      <c r="O26" s="2">
        <f t="shared" si="0"/>
        <v>4.986583333333334</v>
      </c>
      <c r="P26" s="2">
        <f t="shared" si="1"/>
        <v>0.007833010953549572</v>
      </c>
      <c r="Q26" s="2"/>
      <c r="R26" s="2"/>
      <c r="S26" s="5">
        <f>SUM(S17:S25)</f>
        <v>14</v>
      </c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20.25">
      <c r="B28" s="2"/>
      <c r="C28" s="2"/>
      <c r="D28" s="2"/>
      <c r="E28" s="2"/>
      <c r="F28" s="2"/>
      <c r="G28" s="2"/>
      <c r="H28" s="2"/>
      <c r="I28" s="2"/>
      <c r="J28" s="3" t="s">
        <v>70</v>
      </c>
      <c r="K28" s="2"/>
      <c r="L28" s="2"/>
      <c r="M28" s="2"/>
      <c r="N28" s="2"/>
      <c r="O28" s="2"/>
      <c r="P28" s="2"/>
      <c r="Q28" s="2"/>
      <c r="R28" s="2"/>
      <c r="S28" s="2"/>
    </row>
    <row r="29" spans="2:19" ht="20.25">
      <c r="B29" s="2"/>
      <c r="C29" s="2"/>
      <c r="D29" s="2"/>
      <c r="E29" s="2"/>
      <c r="F29" s="2"/>
      <c r="G29" s="2"/>
      <c r="H29" s="2"/>
      <c r="I29" s="2"/>
      <c r="J29" s="3" t="s">
        <v>71</v>
      </c>
      <c r="K29" s="2"/>
      <c r="L29" s="2"/>
      <c r="M29" s="2"/>
      <c r="N29" s="2"/>
      <c r="O29" s="2"/>
      <c r="P29" s="2"/>
      <c r="Q29" s="2"/>
      <c r="R29" s="2"/>
      <c r="S29" s="2"/>
    </row>
    <row r="30" spans="1:8" ht="12.75">
      <c r="A30" s="1" t="s">
        <v>49</v>
      </c>
      <c r="B30" s="1" t="s">
        <v>50</v>
      </c>
      <c r="C30" s="1" t="s">
        <v>51</v>
      </c>
      <c r="D30" s="1" t="s">
        <v>52</v>
      </c>
      <c r="E30" s="1" t="s">
        <v>53</v>
      </c>
      <c r="F30" s="1" t="s">
        <v>54</v>
      </c>
      <c r="G30" s="1" t="s">
        <v>55</v>
      </c>
      <c r="H30" s="1" t="s">
        <v>56</v>
      </c>
    </row>
    <row r="31" spans="1:8" ht="12.75">
      <c r="A31" s="1" t="s">
        <v>57</v>
      </c>
      <c r="B31" s="1" t="s">
        <v>39</v>
      </c>
      <c r="C31" s="1" t="s">
        <v>58</v>
      </c>
      <c r="D31" s="1">
        <v>20</v>
      </c>
      <c r="E31" s="1">
        <v>10</v>
      </c>
      <c r="F31" s="1">
        <v>600</v>
      </c>
      <c r="G31" s="1">
        <v>-600</v>
      </c>
      <c r="H31" s="1" t="s">
        <v>59</v>
      </c>
    </row>
    <row r="32" spans="1:8" ht="12.75">
      <c r="A32" s="1" t="s">
        <v>57</v>
      </c>
      <c r="B32" s="1" t="s">
        <v>41</v>
      </c>
      <c r="C32" s="1" t="s">
        <v>58</v>
      </c>
      <c r="D32" s="1">
        <v>20</v>
      </c>
      <c r="E32" s="1">
        <v>10</v>
      </c>
      <c r="F32" s="1">
        <v>600</v>
      </c>
      <c r="G32" s="1">
        <v>-600</v>
      </c>
      <c r="H32" s="1" t="s">
        <v>60</v>
      </c>
    </row>
    <row r="33" spans="1:8" ht="12.75">
      <c r="A33" s="1" t="s">
        <v>57</v>
      </c>
      <c r="B33" s="1" t="s">
        <v>42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61</v>
      </c>
    </row>
    <row r="34" spans="1:8" ht="12.75">
      <c r="A34" s="1" t="s">
        <v>57</v>
      </c>
      <c r="B34" s="1" t="s">
        <v>19</v>
      </c>
      <c r="C34" s="1" t="s">
        <v>58</v>
      </c>
      <c r="D34" s="1">
        <v>20</v>
      </c>
      <c r="E34" s="1">
        <v>10</v>
      </c>
      <c r="F34" s="1">
        <v>600</v>
      </c>
      <c r="G34" s="1">
        <v>-700</v>
      </c>
      <c r="H34" s="1" t="s">
        <v>62</v>
      </c>
    </row>
    <row r="35" spans="1:8" ht="12.75">
      <c r="A35" s="1" t="s">
        <v>57</v>
      </c>
      <c r="B35" s="1" t="s">
        <v>40</v>
      </c>
      <c r="C35" s="1" t="s">
        <v>58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</row>
    <row r="36" spans="1:8" ht="12.75">
      <c r="A36" s="1" t="s">
        <v>63</v>
      </c>
      <c r="B36" s="1" t="s">
        <v>43</v>
      </c>
      <c r="C36" s="1" t="s">
        <v>58</v>
      </c>
      <c r="D36" s="1">
        <v>20</v>
      </c>
      <c r="E36" s="1">
        <v>10</v>
      </c>
      <c r="F36" s="1">
        <v>600</v>
      </c>
      <c r="G36" s="1">
        <v>-600</v>
      </c>
      <c r="H36" s="1" t="s">
        <v>64</v>
      </c>
    </row>
    <row r="37" spans="1:8" ht="12.75">
      <c r="A37" s="1" t="s">
        <v>63</v>
      </c>
      <c r="B37" s="1" t="s">
        <v>44</v>
      </c>
      <c r="C37" s="1" t="s">
        <v>58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</row>
    <row r="38" spans="1:8" ht="12.75">
      <c r="A38" s="1" t="s">
        <v>63</v>
      </c>
      <c r="B38" s="1" t="s">
        <v>45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65</v>
      </c>
    </row>
    <row r="39" spans="1:8" ht="12.75">
      <c r="A39" s="1" t="s">
        <v>63</v>
      </c>
      <c r="B39" s="1" t="s">
        <v>46</v>
      </c>
      <c r="C39" s="1" t="s">
        <v>58</v>
      </c>
      <c r="D39" s="1">
        <v>20</v>
      </c>
      <c r="E39" s="1">
        <v>10</v>
      </c>
      <c r="F39" s="1">
        <v>600</v>
      </c>
      <c r="G39" s="1">
        <v>-600</v>
      </c>
      <c r="H39" s="1" t="s">
        <v>66</v>
      </c>
    </row>
    <row r="40" spans="1:8" ht="12.75">
      <c r="A40" s="1" t="s">
        <v>67</v>
      </c>
      <c r="B40" s="1" t="s">
        <v>47</v>
      </c>
      <c r="C40" s="1" t="s">
        <v>58</v>
      </c>
      <c r="D40" s="1">
        <v>20</v>
      </c>
      <c r="E40" s="1">
        <v>10</v>
      </c>
      <c r="F40" s="1">
        <v>500</v>
      </c>
      <c r="G40" s="1">
        <v>-250</v>
      </c>
      <c r="H40" s="1" t="s">
        <v>68</v>
      </c>
    </row>
    <row r="41" spans="1:8" ht="12.75">
      <c r="A41" s="1" t="s">
        <v>67</v>
      </c>
      <c r="B41" s="1" t="s">
        <v>48</v>
      </c>
      <c r="C41" s="1" t="s">
        <v>58</v>
      </c>
      <c r="D41" s="1">
        <v>20</v>
      </c>
      <c r="E41" s="1">
        <v>10</v>
      </c>
      <c r="F41" s="1">
        <v>500</v>
      </c>
      <c r="G41" s="1">
        <v>-250</v>
      </c>
      <c r="H41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2007-07-11T01:12:32Z</dcterms:created>
  <dcterms:modified xsi:type="dcterms:W3CDTF">2007-07-11T01:14:12Z</dcterms:modified>
  <cp:category/>
  <cp:version/>
  <cp:contentType/>
  <cp:contentStatus/>
</cp:coreProperties>
</file>