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08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<sst xmlns="http://schemas.openxmlformats.org/spreadsheetml/2006/main" count="99" uniqueCount="73">
  <si>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t>#42</t>
  </si>
  <si>
    <t>#43</t>
  </si>
  <si>
    <t>#44</t>
  </si>
  <si>
    <t>#47</t>
  </si>
  <si>
    <t>#48</t>
  </si>
  <si>
    <t>#49</t>
  </si>
  <si>
    <t>#50</t>
  </si>
  <si>
    <t>#51</t>
  </si>
  <si>
    <t>#53</t>
  </si>
  <si>
    <t>#54</t>
  </si>
  <si>
    <t>#55</t>
  </si>
  <si>
    <t>#56</t>
  </si>
  <si>
    <t>#57</t>
  </si>
  <si>
    <t>#58</t>
  </si>
  <si>
    <t>#59</t>
  </si>
  <si>
    <t>Average</t>
  </si>
  <si>
    <t>SiO2</t>
  </si>
  <si>
    <t>Al2O3</t>
  </si>
  <si>
    <t>F</t>
  </si>
  <si>
    <t>Cl</t>
  </si>
  <si>
    <t>TiO2</t>
  </si>
  <si>
    <t>FeO</t>
  </si>
  <si>
    <t>Totals</t>
  </si>
  <si>
    <t>Cation</t>
  </si>
  <si>
    <t>Numbers</t>
  </si>
  <si>
    <t>Normalized</t>
  </si>
  <si>
    <t>Avg</t>
  </si>
  <si>
    <t>Si</t>
  </si>
  <si>
    <t>Al</t>
  </si>
  <si>
    <t>Na</t>
  </si>
  <si>
    <t>Mg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</si>
  <si>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</si>
  <si>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</si>
  <si>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</si>
  <si>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</si>
  <si>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</si>
  <si>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</si>
  <si>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</si>
  <si>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</si>
  <si>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</si>
  <si>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</si>
  <si>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</si>
  <si>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</si>
  <si>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</si>
  <si>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</si>
  <si>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</si>
  <si>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</si>
  <si>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MgF2</t>
  </si>
  <si>
    <t>diopside</t>
  </si>
  <si>
    <t>PET</t>
  </si>
  <si>
    <t>sodalite</t>
  </si>
  <si>
    <t>kspar-OR1</t>
  </si>
  <si>
    <t>rutile1</t>
  </si>
  <si>
    <t>LIF</t>
  </si>
  <si>
    <t>rhod-791</t>
  </si>
  <si>
    <t>fayalite</t>
  </si>
  <si>
    <t>StDev</t>
  </si>
  <si>
    <t>ACN</t>
  </si>
  <si>
    <t>trace amounts of Fe and Ti</t>
  </si>
  <si>
    <t>R050258</t>
  </si>
  <si>
    <t>andalusite</t>
  </si>
  <si>
    <t>Analysis</t>
  </si>
  <si>
    <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5</t>
    </r>
  </si>
  <si>
    <t>CNISF*</t>
  </si>
  <si>
    <t>to 5 O</t>
  </si>
  <si>
    <t>theoretical</t>
  </si>
  <si>
    <t>measured</t>
  </si>
  <si>
    <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5</t>
    </r>
  </si>
  <si>
    <t>Total</t>
  </si>
  <si>
    <t>Fe3</t>
  </si>
  <si>
    <t>Al,Si</t>
  </si>
  <si>
    <t>WDS scan</t>
  </si>
  <si>
    <t>not in WDS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</si>
</sst>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6" fillId="0" borderId="1" xfId="0" applyFont="1" applyFill="1" applyBorder="1" applyAlignment="1">
      <alignment/>
    </xf>
    <xf numFmtId="16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M20" sqref="M20"/>
    </sheetView>
  </sheetViews>
  <sheetFormatPr defaultColWidth="9.00390625" defaultRowHeight="13.5"/>
  <cols>
    <col min="1" max="1" width="7.625" style="1" customWidth="1"/>
    <col min="2" max="8" width="5.25390625" style="1" customWidth="1"/>
    <col min="9" max="16" width="5.50390625" style="1" customWidth="1"/>
    <col min="17" max="18" width="5.25390625" style="1" customWidth="1"/>
    <col min="19" max="19" width="4.75390625" style="1" customWidth="1"/>
    <col min="20" max="20" width="5.25390625" style="1" customWidth="1"/>
    <col min="21" max="21" width="4.50390625" style="1" customWidth="1"/>
    <col min="22" max="61" width="5.25390625" style="1" customWidth="1"/>
    <col min="62" max="16384" width="9.00390625" style="1" customWidth="1"/>
  </cols>
  <sheetData>
    <row r="1" spans="1:13" ht="12.75">
      <c r="A1" s="6" t="s">
        <v>59</v>
      </c>
      <c r="B1" s="6" t="s">
        <v>60</v>
      </c>
      <c r="K1" s="1" t="s">
        <v>71</v>
      </c>
      <c r="M1" s="9" t="s">
        <v>70</v>
      </c>
    </row>
    <row r="2" spans="1:19" ht="12.75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R2" s="1" t="s">
        <v>15</v>
      </c>
      <c r="S2" s="1" t="s">
        <v>56</v>
      </c>
    </row>
    <row r="3" spans="1:19" ht="12.75">
      <c r="A3" s="1" t="s">
        <v>16</v>
      </c>
      <c r="B3" s="3">
        <v>35.91</v>
      </c>
      <c r="C3" s="3">
        <v>35.8</v>
      </c>
      <c r="D3" s="3">
        <v>35.98</v>
      </c>
      <c r="E3" s="3">
        <v>35.88</v>
      </c>
      <c r="F3" s="3">
        <v>35.61</v>
      </c>
      <c r="G3" s="3">
        <v>35.35</v>
      </c>
      <c r="H3" s="3">
        <v>35.18</v>
      </c>
      <c r="I3" s="3">
        <v>37.95</v>
      </c>
      <c r="J3" s="3">
        <v>37.49</v>
      </c>
      <c r="K3" s="3">
        <v>37.09</v>
      </c>
      <c r="L3" s="3">
        <v>36.88</v>
      </c>
      <c r="M3" s="3">
        <v>37.01</v>
      </c>
      <c r="N3" s="3">
        <v>37.01</v>
      </c>
      <c r="O3" s="3">
        <v>36.94</v>
      </c>
      <c r="P3" s="3">
        <v>37.23</v>
      </c>
      <c r="Q3" s="3"/>
      <c r="R3" s="3">
        <f>AVERAGE(B3:P3)</f>
        <v>36.48733333333333</v>
      </c>
      <c r="S3" s="3">
        <f>STDEV(B3:P3)</f>
        <v>0.8522781794922082</v>
      </c>
    </row>
    <row r="4" spans="1:19" ht="12.75">
      <c r="A4" s="1" t="s">
        <v>17</v>
      </c>
      <c r="B4" s="3">
        <v>63.33</v>
      </c>
      <c r="C4" s="3">
        <v>63.29</v>
      </c>
      <c r="D4" s="3">
        <v>63.33</v>
      </c>
      <c r="E4" s="3">
        <v>62.12</v>
      </c>
      <c r="F4" s="3">
        <v>62.97</v>
      </c>
      <c r="G4" s="3">
        <v>62.67</v>
      </c>
      <c r="H4" s="3">
        <v>62.93</v>
      </c>
      <c r="I4" s="3">
        <v>64.59</v>
      </c>
      <c r="J4" s="3">
        <v>63.73</v>
      </c>
      <c r="K4" s="3">
        <v>63.78</v>
      </c>
      <c r="L4" s="3">
        <v>63.61</v>
      </c>
      <c r="M4" s="3">
        <v>63.87</v>
      </c>
      <c r="N4" s="3">
        <v>64.04</v>
      </c>
      <c r="O4" s="3">
        <v>63.82</v>
      </c>
      <c r="P4" s="3">
        <v>64.08</v>
      </c>
      <c r="Q4" s="3"/>
      <c r="R4" s="3">
        <f>AVERAGE(B4:P4)</f>
        <v>63.47733333333334</v>
      </c>
      <c r="S4" s="3">
        <f>STDEV(B4:P4)</f>
        <v>0.6263324843503191</v>
      </c>
    </row>
    <row r="5" spans="1:19" ht="12.75">
      <c r="A5" s="1" t="s">
        <v>20</v>
      </c>
      <c r="B5" s="3">
        <v>0.04</v>
      </c>
      <c r="C5" s="3">
        <v>0.04</v>
      </c>
      <c r="D5" s="3">
        <v>0.06</v>
      </c>
      <c r="E5" s="3">
        <v>0.06</v>
      </c>
      <c r="F5" s="3">
        <v>0.05</v>
      </c>
      <c r="G5" s="3">
        <v>0</v>
      </c>
      <c r="H5" s="3">
        <v>0.06</v>
      </c>
      <c r="I5" s="3">
        <v>0</v>
      </c>
      <c r="J5" s="3">
        <v>0.06</v>
      </c>
      <c r="K5" s="3">
        <v>0</v>
      </c>
      <c r="L5" s="3">
        <v>0</v>
      </c>
      <c r="M5" s="3">
        <v>0</v>
      </c>
      <c r="N5" s="3">
        <v>0</v>
      </c>
      <c r="O5" s="3">
        <v>0.05</v>
      </c>
      <c r="P5" s="3">
        <v>0.04</v>
      </c>
      <c r="Q5" s="3"/>
      <c r="R5" s="3">
        <f>AVERAGE(B5:P5)</f>
        <v>0.030666666666666665</v>
      </c>
      <c r="S5" s="3">
        <f>STDEV(B5:P5)</f>
        <v>0.02685055643655046</v>
      </c>
    </row>
    <row r="6" spans="1:19" ht="12.75">
      <c r="A6" s="1" t="s">
        <v>21</v>
      </c>
      <c r="B6" s="3">
        <v>0.22</v>
      </c>
      <c r="C6" s="3">
        <v>0.26</v>
      </c>
      <c r="D6" s="3">
        <v>0.23</v>
      </c>
      <c r="E6" s="3">
        <v>0.16</v>
      </c>
      <c r="F6" s="3">
        <v>0.26</v>
      </c>
      <c r="G6" s="3">
        <v>0.18</v>
      </c>
      <c r="H6" s="3">
        <v>0.23</v>
      </c>
      <c r="I6" s="3">
        <v>0.25</v>
      </c>
      <c r="J6" s="3">
        <v>0.26</v>
      </c>
      <c r="K6" s="3">
        <v>0.22</v>
      </c>
      <c r="L6" s="3">
        <v>0.21</v>
      </c>
      <c r="M6" s="3">
        <v>0.22</v>
      </c>
      <c r="N6" s="3">
        <v>0.23</v>
      </c>
      <c r="O6" s="3">
        <v>0.26</v>
      </c>
      <c r="P6" s="3">
        <v>0.23</v>
      </c>
      <c r="Q6" s="3"/>
      <c r="R6" s="3">
        <f>AVERAGE(B6:P6)</f>
        <v>0.22800000000000004</v>
      </c>
      <c r="S6" s="3">
        <f>STDEV(B6:P6)</f>
        <v>0.029325756597230287</v>
      </c>
    </row>
    <row r="7" spans="1:19" ht="12.75">
      <c r="A7" s="1" t="s">
        <v>22</v>
      </c>
      <c r="B7" s="3">
        <v>99.5</v>
      </c>
      <c r="C7" s="3">
        <v>99.39</v>
      </c>
      <c r="D7" s="3">
        <v>99.61</v>
      </c>
      <c r="E7" s="3">
        <v>98.22</v>
      </c>
      <c r="F7" s="3">
        <v>98.89</v>
      </c>
      <c r="G7" s="3">
        <v>98.2</v>
      </c>
      <c r="H7" s="3">
        <v>98.39</v>
      </c>
      <c r="I7" s="3">
        <v>102.82</v>
      </c>
      <c r="J7" s="3">
        <v>101.54</v>
      </c>
      <c r="K7" s="3">
        <v>101.09</v>
      </c>
      <c r="L7" s="3">
        <v>100.7</v>
      </c>
      <c r="M7" s="3">
        <v>101.11</v>
      </c>
      <c r="N7" s="3">
        <v>101.27</v>
      </c>
      <c r="O7" s="3">
        <v>101.07</v>
      </c>
      <c r="P7" s="3">
        <v>101.57</v>
      </c>
      <c r="Q7" s="3"/>
      <c r="R7" s="3">
        <f>AVERAGE(B7:P7)</f>
        <v>100.22466666666665</v>
      </c>
      <c r="S7" s="3">
        <f>STDEV(B7:P7)</f>
        <v>1.4319460617681774</v>
      </c>
    </row>
    <row r="8" spans="2:19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2.75">
      <c r="A9" s="1" t="s">
        <v>23</v>
      </c>
      <c r="B9" s="3" t="s">
        <v>24</v>
      </c>
      <c r="C9" s="3" t="s">
        <v>25</v>
      </c>
      <c r="D9" s="3" t="s">
        <v>64</v>
      </c>
      <c r="E9" s="3" t="s">
        <v>26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 t="s">
        <v>57</v>
      </c>
      <c r="S9" s="4" t="s">
        <v>56</v>
      </c>
      <c r="T9" s="1" t="s">
        <v>63</v>
      </c>
    </row>
    <row r="10" spans="1:21" ht="12.75">
      <c r="A10" s="1" t="s">
        <v>28</v>
      </c>
      <c r="B10" s="3">
        <v>2.0279828730466414</v>
      </c>
      <c r="C10" s="3">
        <v>2.0295392621083503</v>
      </c>
      <c r="D10" s="3">
        <v>2.0260181992559922</v>
      </c>
      <c r="E10" s="3">
        <v>2.0135174428486433</v>
      </c>
      <c r="F10" s="3">
        <v>2.0295563167134456</v>
      </c>
      <c r="G10" s="3">
        <v>2.033147706235205</v>
      </c>
      <c r="H10" s="3">
        <v>2.038757340216441</v>
      </c>
      <c r="I10" s="3">
        <v>2.0001558152359986</v>
      </c>
      <c r="J10" s="3">
        <v>1.9981125973532983</v>
      </c>
      <c r="K10" s="3">
        <v>2.008607105472087</v>
      </c>
      <c r="L10" s="3">
        <v>2.0110873238841958</v>
      </c>
      <c r="M10" s="3">
        <v>2.0114510508790615</v>
      </c>
      <c r="N10" s="3">
        <v>2.0134809261675657</v>
      </c>
      <c r="O10" s="3">
        <v>2.0111631970383237</v>
      </c>
      <c r="P10" s="3">
        <v>2.0086204095705598</v>
      </c>
      <c r="Q10" s="3"/>
      <c r="R10" s="3">
        <f>AVERAGE(B10:P10)</f>
        <v>2.0174131710683874</v>
      </c>
      <c r="S10" s="3">
        <f>STDEV(B10:P10)</f>
        <v>0.012403527433653971</v>
      </c>
      <c r="T10" s="7">
        <v>2</v>
      </c>
      <c r="U10" s="2"/>
    </row>
    <row r="11" spans="1:22" ht="12.75">
      <c r="A11" s="1" t="s">
        <v>33</v>
      </c>
      <c r="B11" s="3">
        <v>0.000817501444966826</v>
      </c>
      <c r="C11" s="3">
        <v>0.0008186459086707085</v>
      </c>
      <c r="D11" s="3">
        <v>0.0012250641961285202</v>
      </c>
      <c r="E11" s="3">
        <v>0.0012412205071100032</v>
      </c>
      <c r="F11" s="3">
        <v>0.0010285162566840002</v>
      </c>
      <c r="G11" s="3">
        <v>0</v>
      </c>
      <c r="H11" s="3">
        <v>0.001240602920028498</v>
      </c>
      <c r="I11" s="3">
        <v>0</v>
      </c>
      <c r="J11" s="3">
        <v>0.0012006074461755997</v>
      </c>
      <c r="K11" s="3">
        <v>0</v>
      </c>
      <c r="L11" s="3">
        <v>0</v>
      </c>
      <c r="M11" s="3">
        <v>0</v>
      </c>
      <c r="N11" s="3">
        <v>0</v>
      </c>
      <c r="O11" s="3">
        <v>0.001005620829469768</v>
      </c>
      <c r="P11" s="3">
        <v>0.0008002194484784027</v>
      </c>
      <c r="Q11" s="3"/>
      <c r="R11" s="3">
        <f>AVERAGE(B11:P11)</f>
        <v>0.0006251999305141551</v>
      </c>
      <c r="S11" s="3">
        <f>STDEV(B11:P11)</f>
        <v>0.0005481657742699965</v>
      </c>
      <c r="T11" s="7">
        <v>0</v>
      </c>
      <c r="U11" s="10" t="s">
        <v>72</v>
      </c>
      <c r="V11" s="8"/>
    </row>
    <row r="12" spans="1:22" ht="12.75">
      <c r="A12" s="1" t="s">
        <v>69</v>
      </c>
      <c r="B12" s="3">
        <v>0.004998937863583819</v>
      </c>
      <c r="C12" s="3">
        <v>0.005916106349962108</v>
      </c>
      <c r="D12" s="3">
        <v>0.005221099298696825</v>
      </c>
      <c r="E12" s="3">
        <v>0.0036799692916495387</v>
      </c>
      <c r="F12" s="3">
        <v>0.005946220697139055</v>
      </c>
      <c r="G12" s="3">
        <v>0.004143639878575772</v>
      </c>
      <c r="H12" s="3">
        <v>0.005287323763270358</v>
      </c>
      <c r="I12" s="3">
        <v>0.005493369553520416</v>
      </c>
      <c r="J12" s="3">
        <v>0.005784284561371804</v>
      </c>
      <c r="K12" s="3">
        <v>0.0049162439324322415</v>
      </c>
      <c r="L12" s="3">
        <v>0.0047111300234276565</v>
      </c>
      <c r="M12" s="3">
        <v>0.004916267392746179</v>
      </c>
      <c r="N12" s="3">
        <v>0.005131263244686227</v>
      </c>
      <c r="O12" s="3">
        <v>0.005813854035663004</v>
      </c>
      <c r="P12" s="3">
        <v>0.005115681138740711</v>
      </c>
      <c r="Q12" s="3"/>
      <c r="R12" s="3">
        <f>AVERAGE(B12:P12)</f>
        <v>0.0051383594016977145</v>
      </c>
      <c r="S12" s="3">
        <f>STDEV(B12:P12)</f>
        <v>0.0006382827257006237</v>
      </c>
      <c r="T12" s="7">
        <v>0</v>
      </c>
      <c r="U12" s="10" t="s">
        <v>72</v>
      </c>
      <c r="V12" s="8"/>
    </row>
    <row r="13" spans="1:23" ht="12.75">
      <c r="A13" s="1" t="s">
        <v>27</v>
      </c>
      <c r="B13" s="3">
        <v>0.9756958748382606</v>
      </c>
      <c r="C13" s="3">
        <v>0.9740688543350855</v>
      </c>
      <c r="D13" s="3">
        <v>0.9766507367125288</v>
      </c>
      <c r="E13" s="3">
        <v>0.9867807127105824</v>
      </c>
      <c r="F13" s="3">
        <v>0.9738311358596626</v>
      </c>
      <c r="G13" s="3">
        <v>0.9730674003843083</v>
      </c>
      <c r="H13" s="3">
        <v>0.9670477300360051</v>
      </c>
      <c r="I13" s="3">
        <v>0.9971364537962409</v>
      </c>
      <c r="J13" s="3">
        <v>0.9973228022581649</v>
      </c>
      <c r="K13" s="3">
        <v>0.9910865489297185</v>
      </c>
      <c r="L13" s="3">
        <v>0.9893289420751393</v>
      </c>
      <c r="M13" s="3">
        <v>0.9889535781443305</v>
      </c>
      <c r="N13" s="3">
        <v>0.9873236737519826</v>
      </c>
      <c r="O13" s="3">
        <v>0.9877150543739565</v>
      </c>
      <c r="P13" s="3">
        <v>0.9901766328042317</v>
      </c>
      <c r="R13" s="3">
        <f>AVERAGE(B13:P13)</f>
        <v>0.9837457420673467</v>
      </c>
      <c r="S13" s="3">
        <f>STDEV(B13:P13)</f>
        <v>0.009467557042259182</v>
      </c>
      <c r="T13" s="7">
        <v>1</v>
      </c>
      <c r="W13" s="2"/>
    </row>
    <row r="14" spans="1:23" ht="12.75">
      <c r="A14" s="1" t="s">
        <v>68</v>
      </c>
      <c r="B14" s="3">
        <f>SUM(B10:B13)</f>
        <v>3.0094951871934525</v>
      </c>
      <c r="C14" s="3">
        <f aca="true" t="shared" si="0" ref="C14:P14">SUM(C10:C13)</f>
        <v>3.010342868702069</v>
      </c>
      <c r="D14" s="3">
        <f t="shared" si="0"/>
        <v>3.0091150994633464</v>
      </c>
      <c r="E14" s="3">
        <f t="shared" si="0"/>
        <v>3.0052193453579856</v>
      </c>
      <c r="F14" s="3">
        <f t="shared" si="0"/>
        <v>3.0103621895269312</v>
      </c>
      <c r="G14" s="3">
        <f t="shared" si="0"/>
        <v>3.010358746498089</v>
      </c>
      <c r="H14" s="3">
        <f t="shared" si="0"/>
        <v>3.0123329969357453</v>
      </c>
      <c r="I14" s="3">
        <f t="shared" si="0"/>
        <v>3.0027856385857596</v>
      </c>
      <c r="J14" s="3">
        <f t="shared" si="0"/>
        <v>3.0024202916190106</v>
      </c>
      <c r="K14" s="3">
        <f t="shared" si="0"/>
        <v>3.0046098983342375</v>
      </c>
      <c r="L14" s="3">
        <f t="shared" si="0"/>
        <v>3.0051273959827625</v>
      </c>
      <c r="M14" s="3">
        <f t="shared" si="0"/>
        <v>3.0053208964161384</v>
      </c>
      <c r="N14" s="3">
        <f t="shared" si="0"/>
        <v>3.0059358631642343</v>
      </c>
      <c r="O14" s="3">
        <f t="shared" si="0"/>
        <v>3.005697726277413</v>
      </c>
      <c r="P14" s="3">
        <f t="shared" si="0"/>
        <v>3.0047129429620103</v>
      </c>
      <c r="R14" s="3">
        <f>AVERAGE(B14:P14)</f>
        <v>3.0069224724679455</v>
      </c>
      <c r="S14" s="3">
        <f>STDEV(B14:P14)</f>
        <v>0.003103148487953963</v>
      </c>
      <c r="W14" s="2"/>
    </row>
    <row r="15" spans="1:3" ht="12.75">
      <c r="A15" s="8" t="s">
        <v>58</v>
      </c>
      <c r="B15" s="8"/>
      <c r="C15" s="8"/>
    </row>
    <row r="16" spans="1:13" ht="20.25">
      <c r="A16" s="1" t="s">
        <v>65</v>
      </c>
      <c r="H16" s="5"/>
      <c r="I16" s="5" t="s">
        <v>62</v>
      </c>
      <c r="J16" s="5"/>
      <c r="K16" s="5"/>
      <c r="L16" s="5"/>
      <c r="M16" s="5"/>
    </row>
    <row r="17" spans="1:13" ht="20.25">
      <c r="A17" s="1" t="s">
        <v>66</v>
      </c>
      <c r="H17" s="5"/>
      <c r="I17" s="5" t="s">
        <v>67</v>
      </c>
      <c r="J17" s="5"/>
      <c r="K17" s="5"/>
      <c r="L17" s="5"/>
      <c r="M17" s="5"/>
    </row>
    <row r="20" spans="1:8" ht="12.75">
      <c r="A20" s="1" t="s">
        <v>36</v>
      </c>
      <c r="B20" s="1" t="s">
        <v>37</v>
      </c>
      <c r="C20" s="1" t="s">
        <v>38</v>
      </c>
      <c r="D20" s="1" t="s">
        <v>39</v>
      </c>
      <c r="E20" s="1" t="s">
        <v>40</v>
      </c>
      <c r="F20" s="1" t="s">
        <v>41</v>
      </c>
      <c r="G20" s="1" t="s">
        <v>42</v>
      </c>
      <c r="H20" s="1" t="s">
        <v>43</v>
      </c>
    </row>
    <row r="21" spans="1:8" ht="12.75">
      <c r="A21" s="1" t="s">
        <v>44</v>
      </c>
      <c r="B21" s="1" t="s">
        <v>27</v>
      </c>
      <c r="C21" s="1" t="s">
        <v>45</v>
      </c>
      <c r="D21" s="1">
        <v>20</v>
      </c>
      <c r="E21" s="1">
        <v>10</v>
      </c>
      <c r="F21" s="1">
        <v>600</v>
      </c>
      <c r="G21" s="1">
        <v>-600</v>
      </c>
      <c r="H21" s="1" t="s">
        <v>46</v>
      </c>
    </row>
    <row r="22" spans="1:8" ht="12.75">
      <c r="A22" s="1" t="s">
        <v>44</v>
      </c>
      <c r="B22" s="1" t="s">
        <v>28</v>
      </c>
      <c r="C22" s="1" t="s">
        <v>45</v>
      </c>
      <c r="D22" s="1">
        <v>20</v>
      </c>
      <c r="E22" s="1">
        <v>10</v>
      </c>
      <c r="F22" s="1">
        <v>600</v>
      </c>
      <c r="G22" s="1">
        <v>-600</v>
      </c>
      <c r="H22" s="1" t="s">
        <v>46</v>
      </c>
    </row>
    <row r="23" spans="1:8" ht="12.75">
      <c r="A23" s="1" t="s">
        <v>44</v>
      </c>
      <c r="B23" s="1" t="s">
        <v>18</v>
      </c>
      <c r="C23" s="1" t="s">
        <v>45</v>
      </c>
      <c r="D23" s="1">
        <v>20</v>
      </c>
      <c r="E23" s="1">
        <v>10</v>
      </c>
      <c r="F23" s="1">
        <v>600</v>
      </c>
      <c r="G23" s="1">
        <v>-700</v>
      </c>
      <c r="H23" s="1" t="s">
        <v>47</v>
      </c>
    </row>
    <row r="24" spans="1:8" ht="12.75">
      <c r="A24" s="1" t="s">
        <v>44</v>
      </c>
      <c r="B24" s="1" t="s">
        <v>29</v>
      </c>
      <c r="C24" s="1" t="s">
        <v>45</v>
      </c>
      <c r="D24" s="1">
        <v>20</v>
      </c>
      <c r="E24" s="1">
        <v>10</v>
      </c>
      <c r="F24" s="1">
        <v>600</v>
      </c>
      <c r="G24" s="1">
        <v>-600</v>
      </c>
      <c r="H24" s="1" t="s">
        <v>46</v>
      </c>
    </row>
    <row r="25" spans="1:8" ht="12.75">
      <c r="A25" s="1" t="s">
        <v>44</v>
      </c>
      <c r="B25" s="1" t="s">
        <v>30</v>
      </c>
      <c r="C25" s="1" t="s">
        <v>45</v>
      </c>
      <c r="D25" s="1">
        <v>20</v>
      </c>
      <c r="E25" s="1">
        <v>10</v>
      </c>
      <c r="F25" s="1">
        <v>600</v>
      </c>
      <c r="G25" s="1">
        <v>-600</v>
      </c>
      <c r="H25" s="1" t="s">
        <v>48</v>
      </c>
    </row>
    <row r="26" spans="1:8" ht="12.75">
      <c r="A26" s="1" t="s">
        <v>49</v>
      </c>
      <c r="B26" s="1" t="s">
        <v>19</v>
      </c>
      <c r="C26" s="1" t="s">
        <v>45</v>
      </c>
      <c r="D26" s="1">
        <v>20</v>
      </c>
      <c r="E26" s="1">
        <v>10</v>
      </c>
      <c r="F26" s="1">
        <v>500</v>
      </c>
      <c r="G26" s="1">
        <v>-500</v>
      </c>
      <c r="H26" s="1" t="s">
        <v>50</v>
      </c>
    </row>
    <row r="27" spans="1:8" ht="12.75">
      <c r="A27" s="1" t="s">
        <v>49</v>
      </c>
      <c r="B27" s="1" t="s">
        <v>31</v>
      </c>
      <c r="C27" s="1" t="s">
        <v>45</v>
      </c>
      <c r="D27" s="1">
        <v>20</v>
      </c>
      <c r="E27" s="1">
        <v>10</v>
      </c>
      <c r="F27" s="1">
        <v>600</v>
      </c>
      <c r="G27" s="1">
        <v>-600</v>
      </c>
      <c r="H27" s="1" t="s">
        <v>51</v>
      </c>
    </row>
    <row r="28" spans="1:8" ht="12.75">
      <c r="A28" s="1" t="s">
        <v>49</v>
      </c>
      <c r="B28" s="1" t="s">
        <v>32</v>
      </c>
      <c r="C28" s="1" t="s">
        <v>45</v>
      </c>
      <c r="D28" s="1">
        <v>20</v>
      </c>
      <c r="E28" s="1">
        <v>10</v>
      </c>
      <c r="F28" s="1">
        <v>600</v>
      </c>
      <c r="G28" s="1">
        <v>-600</v>
      </c>
      <c r="H28" s="1" t="s">
        <v>48</v>
      </c>
    </row>
    <row r="29" spans="1:8" ht="12.75">
      <c r="A29" s="1" t="s">
        <v>49</v>
      </c>
      <c r="B29" s="1" t="s">
        <v>33</v>
      </c>
      <c r="C29" s="1" t="s">
        <v>45</v>
      </c>
      <c r="D29" s="1">
        <v>20</v>
      </c>
      <c r="E29" s="1">
        <v>10</v>
      </c>
      <c r="F29" s="1">
        <v>300</v>
      </c>
      <c r="G29" s="1">
        <v>-300</v>
      </c>
      <c r="H29" s="1" t="s">
        <v>52</v>
      </c>
    </row>
    <row r="30" spans="1:8" ht="12.75">
      <c r="A30" s="1" t="s">
        <v>53</v>
      </c>
      <c r="B30" s="1" t="s">
        <v>34</v>
      </c>
      <c r="C30" s="1" t="s">
        <v>45</v>
      </c>
      <c r="D30" s="1">
        <v>20</v>
      </c>
      <c r="E30" s="1">
        <v>10</v>
      </c>
      <c r="F30" s="1">
        <v>500</v>
      </c>
      <c r="G30" s="1">
        <v>-500</v>
      </c>
      <c r="H30" s="1" t="s">
        <v>54</v>
      </c>
    </row>
    <row r="31" spans="1:8" ht="12.75">
      <c r="A31" s="1" t="s">
        <v>53</v>
      </c>
      <c r="B31" s="1" t="s">
        <v>35</v>
      </c>
      <c r="C31" s="1" t="s">
        <v>45</v>
      </c>
      <c r="D31" s="1">
        <v>20</v>
      </c>
      <c r="E31" s="1">
        <v>10</v>
      </c>
      <c r="F31" s="1">
        <v>500</v>
      </c>
      <c r="G31" s="1">
        <v>-500</v>
      </c>
      <c r="H31" s="1" t="s">
        <v>55</v>
      </c>
    </row>
    <row r="34" spans="2:1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2006-09-27T18:35:55Z</cp:lastPrinted>
  <dcterms:created xsi:type="dcterms:W3CDTF">2006-09-27T18:20:09Z</dcterms:created>
  <dcterms:modified xsi:type="dcterms:W3CDTF">2007-05-04T00:05:42Z</dcterms:modified>
  <cp:category/>
  <cp:version/>
  <cp:contentType/>
  <cp:contentStatus/>
</cp:coreProperties>
</file>