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565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<sst xmlns="http://schemas.openxmlformats.org/spreadsheetml/2006/main" count="125" uniqueCount="63">
  <si>
    <t>Electron Microprobe Data</t>
  </si>
  <si>
    <r>
      <t xml:space="preserve">Rruff ID: </t>
    </r>
    <r>
      <rPr>
        <b/>
        <sz val="12"/>
        <rFont val="Times New Roman"/>
        <family val="1"/>
      </rPr>
      <t>R050256</t>
    </r>
  </si>
  <si>
    <r>
      <t xml:space="preserve">Mineral: </t>
    </r>
    <r>
      <rPr>
        <b/>
        <sz val="12"/>
        <rFont val="Times New Roman"/>
        <family val="1"/>
      </rPr>
      <t xml:space="preserve"> Andradite</t>
    </r>
  </si>
  <si>
    <r>
      <t>Locality:</t>
    </r>
    <r>
      <rPr>
        <sz val="12"/>
        <rFont val="Times New Roman"/>
        <family val="1"/>
      </rPr>
      <t xml:space="preserve"> Franklin, Sussex County, New Jersey, USA</t>
    </r>
  </si>
  <si>
    <t>Weight Percents</t>
  </si>
  <si>
    <t>Analysis</t>
  </si>
  <si>
    <t>Average</t>
  </si>
  <si>
    <t>StDev</t>
  </si>
  <si>
    <t>SiO2</t>
  </si>
  <si>
    <r>
      <t>TiO</t>
    </r>
    <r>
      <rPr>
        <vertAlign val="subscript"/>
        <sz val="9"/>
        <rFont val="Times New Roman"/>
        <family val="1"/>
      </rPr>
      <t>2</t>
    </r>
  </si>
  <si>
    <r>
      <t>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</si>
  <si>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r>
      <t>Fe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</si>
  <si>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t>MnO</t>
  </si>
  <si>
    <t>CaO</t>
  </si>
  <si>
    <t>Total</t>
  </si>
  <si>
    <t>Cation Numbers on the Basis of 12 Oxygens</t>
  </si>
  <si>
    <t>Si</t>
  </si>
  <si>
    <t>Al</t>
  </si>
  <si>
    <r>
      <t xml:space="preserve">  Fe</t>
    </r>
    <r>
      <rPr>
        <vertAlign val="superscript"/>
        <sz val="9"/>
        <rFont val="Times New Roman"/>
        <family val="1"/>
      </rPr>
      <t>3+</t>
    </r>
  </si>
  <si>
    <t>Mn</t>
  </si>
  <si>
    <t>Ca</t>
  </si>
  <si>
    <t>Cations</t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</si>
  <si>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</si>
  <si>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</si>
  <si>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</si>
  <si>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</si>
  <si>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</si>
  <si>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</si>
  <si>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</si>
  <si>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</si>
  <si>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</si>
  <si>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</si>
  <si>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</si>
  <si>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</si>
  <si>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</si>
  <si>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</si>
  <si>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Na</t>
  </si>
  <si>
    <t>Ka</t>
  </si>
  <si>
    <t>Albite-Cr</t>
  </si>
  <si>
    <t>Acceleration Current: 20 nA</t>
  </si>
  <si>
    <t>Diopside</t>
  </si>
  <si>
    <t>Beam Size: Spot</t>
  </si>
  <si>
    <t>Mg</t>
  </si>
  <si>
    <t>Date of Analysis: 09/20/05</t>
  </si>
  <si>
    <t>Anorthite-S</t>
  </si>
  <si>
    <t>F</t>
  </si>
  <si>
    <t>MgF2</t>
  </si>
  <si>
    <t>PET</t>
  </si>
  <si>
    <t>Cl</t>
  </si>
  <si>
    <t>Sodalite</t>
  </si>
  <si>
    <t>Rhodonite-791</t>
  </si>
  <si>
    <t>LIF</t>
  </si>
  <si>
    <t>Fe</t>
  </si>
  <si>
    <t>Fayalite</t>
  </si>
  <si>
    <t>Cr</t>
  </si>
  <si>
    <t>Chromite-S</t>
  </si>
  <si>
    <t>Ti</t>
  </si>
  <si>
    <t>Rutile1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</si>
  <si>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 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</si>
  <si>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 xml:space="preserve"> </t>
  </si>
  <si>
    <t>trace</t>
  </si>
  <si>
    <t>in formula</t>
  </si>
  <si>
    <r>
      <t>(Ca</t>
    </r>
    <r>
      <rPr>
        <vertAlign val="subscript"/>
        <sz val="14"/>
        <rFont val="Times New Roman"/>
        <family val="1"/>
      </rPr>
      <t>2.27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0.73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1.35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0.65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</si>
</sst>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14">
    <font>
      <sz val="10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1">
      <selection activeCell="J35" sqref="J35"/>
    </sheetView>
  </sheetViews>
  <sheetFormatPr defaultColWidth="9.00390625" defaultRowHeight="13.5"/>
  <cols>
    <col min="1" max="16384" width="5.25390625" style="9" customWidth="1"/>
  </cols>
  <sheetData>
    <row r="1" spans="1:22" s="1" customFormat="1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="2" customFormat="1" ht="9.75" customHeight="1">
      <c r="G2" s="3"/>
    </row>
    <row r="3" spans="1:5" s="2" customFormat="1" ht="15.75">
      <c r="A3" s="2" t="s">
        <v>1</v>
      </c>
      <c r="E3" s="2" t="s">
        <v>2</v>
      </c>
    </row>
    <row r="4" s="2" customFormat="1" ht="15.75">
      <c r="A4" s="3" t="s">
        <v>3</v>
      </c>
    </row>
    <row r="5" s="1" customFormat="1" ht="6.75" customHeight="1"/>
    <row r="6" spans="1:11" s="1" customFormat="1" ht="12.7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="22" customFormat="1" ht="5.25" customHeight="1"/>
    <row r="8" spans="1:19" s="17" customFormat="1" ht="12">
      <c r="A8" s="17" t="s">
        <v>5</v>
      </c>
      <c r="B8" s="17">
        <v>21</v>
      </c>
      <c r="C8" s="17">
        <v>24</v>
      </c>
      <c r="D8" s="17">
        <v>26</v>
      </c>
      <c r="E8" s="17">
        <v>27</v>
      </c>
      <c r="F8" s="17">
        <v>28</v>
      </c>
      <c r="G8" s="17">
        <v>31</v>
      </c>
      <c r="H8" s="17">
        <v>32</v>
      </c>
      <c r="I8" s="17">
        <v>33</v>
      </c>
      <c r="J8" s="17">
        <v>34</v>
      </c>
      <c r="K8" s="17">
        <v>35</v>
      </c>
      <c r="L8" s="17">
        <v>36</v>
      </c>
      <c r="M8" s="17">
        <v>37</v>
      </c>
      <c r="N8" s="17">
        <v>38</v>
      </c>
      <c r="O8" s="17">
        <v>39</v>
      </c>
      <c r="P8" s="17">
        <v>40</v>
      </c>
      <c r="R8" s="17" t="s">
        <v>6</v>
      </c>
      <c r="S8" s="17" t="s">
        <v>7</v>
      </c>
    </row>
    <row r="9" spans="1:19" s="13" customFormat="1" ht="13.5" customHeight="1">
      <c r="A9" s="6" t="s">
        <v>8</v>
      </c>
      <c r="B9" s="13">
        <v>35.64</v>
      </c>
      <c r="C9" s="13">
        <v>36.11</v>
      </c>
      <c r="D9" s="13">
        <v>36.49</v>
      </c>
      <c r="E9" s="13">
        <v>36.17</v>
      </c>
      <c r="F9" s="13">
        <v>36.32</v>
      </c>
      <c r="G9" s="13">
        <v>36.43</v>
      </c>
      <c r="H9" s="13">
        <v>36.59</v>
      </c>
      <c r="I9" s="13">
        <v>36.37</v>
      </c>
      <c r="J9" s="13">
        <v>36.55</v>
      </c>
      <c r="K9" s="13">
        <v>36.01</v>
      </c>
      <c r="L9" s="13">
        <v>36.34</v>
      </c>
      <c r="M9" s="13">
        <v>36.16</v>
      </c>
      <c r="N9" s="13">
        <v>36.36</v>
      </c>
      <c r="O9" s="13">
        <v>36.34</v>
      </c>
      <c r="P9" s="13">
        <v>36.35</v>
      </c>
      <c r="Q9" s="7"/>
      <c r="R9" s="7">
        <f aca="true" t="shared" si="0" ref="R9:R14">AVERAGE(B9:P9)</f>
        <v>36.282000000000004</v>
      </c>
      <c r="S9" s="7">
        <f aca="true" t="shared" si="1" ref="S9:S14">STDEV(B9:P9)</f>
        <v>0.23929061828631554</v>
      </c>
    </row>
    <row r="10" spans="1:19" s="13" customFormat="1" ht="13.5" customHeight="1">
      <c r="A10" s="6" t="s">
        <v>9</v>
      </c>
      <c r="B10" s="17">
        <v>0.08</v>
      </c>
      <c r="C10" s="13">
        <v>0.1</v>
      </c>
      <c r="D10" s="13">
        <v>0.04</v>
      </c>
      <c r="E10" s="13">
        <v>0.04</v>
      </c>
      <c r="F10" s="13">
        <v>0.09</v>
      </c>
      <c r="G10" s="13">
        <v>0.06</v>
      </c>
      <c r="H10" s="13">
        <v>0.05</v>
      </c>
      <c r="I10" s="13">
        <v>0.07</v>
      </c>
      <c r="J10" s="13">
        <v>0.06</v>
      </c>
      <c r="K10" s="13">
        <v>0.04</v>
      </c>
      <c r="L10" s="13">
        <v>0.04</v>
      </c>
      <c r="M10" s="13">
        <v>0.05</v>
      </c>
      <c r="N10" s="13">
        <v>0.03</v>
      </c>
      <c r="O10" s="13">
        <v>0.05</v>
      </c>
      <c r="P10" s="13">
        <v>0.06</v>
      </c>
      <c r="Q10" s="7"/>
      <c r="R10" s="7">
        <f t="shared" si="0"/>
        <v>0.057333333333333354</v>
      </c>
      <c r="S10" s="7">
        <f t="shared" si="1"/>
        <v>0.020165977949672162</v>
      </c>
    </row>
    <row r="11" spans="1:19" s="13" customFormat="1" ht="13.5" customHeight="1">
      <c r="A11" s="6" t="s">
        <v>10</v>
      </c>
      <c r="B11" s="7">
        <v>6.13</v>
      </c>
      <c r="C11" s="13">
        <v>5.84</v>
      </c>
      <c r="D11" s="13">
        <v>7.04</v>
      </c>
      <c r="E11" s="13">
        <v>7.05</v>
      </c>
      <c r="F11" s="13">
        <v>6.94</v>
      </c>
      <c r="G11" s="13">
        <v>7.02</v>
      </c>
      <c r="H11" s="13">
        <v>6.88</v>
      </c>
      <c r="I11" s="13">
        <v>6.9</v>
      </c>
      <c r="J11" s="13">
        <v>6.85</v>
      </c>
      <c r="K11" s="13">
        <v>7.08</v>
      </c>
      <c r="L11" s="13">
        <v>6.89</v>
      </c>
      <c r="M11" s="13">
        <v>6.85</v>
      </c>
      <c r="N11" s="13">
        <v>6.97</v>
      </c>
      <c r="O11" s="13">
        <v>6.88</v>
      </c>
      <c r="P11" s="13">
        <v>6.91</v>
      </c>
      <c r="Q11" s="7"/>
      <c r="R11" s="7">
        <f t="shared" si="0"/>
        <v>6.815333333333332</v>
      </c>
      <c r="S11" s="7">
        <f t="shared" si="1"/>
        <v>0.3495275723166061</v>
      </c>
    </row>
    <row r="12" spans="1:19" s="13" customFormat="1" ht="13.5" customHeight="1">
      <c r="A12" s="6" t="s">
        <v>11</v>
      </c>
      <c r="B12" s="7">
        <v>22.41</v>
      </c>
      <c r="C12" s="13">
        <v>22.8</v>
      </c>
      <c r="D12" s="13">
        <v>20.83</v>
      </c>
      <c r="E12" s="13">
        <v>20.9</v>
      </c>
      <c r="F12" s="13">
        <v>21.33</v>
      </c>
      <c r="G12" s="13">
        <v>20.99</v>
      </c>
      <c r="H12" s="18">
        <v>21.66</v>
      </c>
      <c r="I12" s="18">
        <v>21.43</v>
      </c>
      <c r="J12" s="13">
        <v>21.19</v>
      </c>
      <c r="K12" s="13">
        <v>21.07</v>
      </c>
      <c r="L12" s="13">
        <v>21.57</v>
      </c>
      <c r="M12" s="13">
        <v>21.02</v>
      </c>
      <c r="N12" s="13">
        <v>21.43</v>
      </c>
      <c r="O12" s="13">
        <v>21.23</v>
      </c>
      <c r="P12" s="13">
        <v>21.07</v>
      </c>
      <c r="Q12" s="7"/>
      <c r="R12" s="7">
        <f t="shared" si="0"/>
        <v>21.395333333333333</v>
      </c>
      <c r="S12" s="7">
        <f t="shared" si="1"/>
        <v>0.5516969492480338</v>
      </c>
    </row>
    <row r="13" spans="1:19" s="13" customFormat="1" ht="13.5" customHeight="1">
      <c r="A13" s="6" t="s">
        <v>12</v>
      </c>
      <c r="B13" s="7">
        <v>9.77</v>
      </c>
      <c r="C13" s="13">
        <v>9.36</v>
      </c>
      <c r="D13" s="13">
        <v>10.18</v>
      </c>
      <c r="E13" s="13">
        <v>9.98</v>
      </c>
      <c r="F13" s="13">
        <v>10.54</v>
      </c>
      <c r="G13" s="13">
        <v>10.27</v>
      </c>
      <c r="H13" s="18">
        <v>10.29</v>
      </c>
      <c r="I13" s="18">
        <v>9.96</v>
      </c>
      <c r="J13" s="13">
        <v>10.02</v>
      </c>
      <c r="K13" s="13">
        <v>10.46</v>
      </c>
      <c r="L13" s="13">
        <v>10.23</v>
      </c>
      <c r="M13" s="13">
        <v>10.26</v>
      </c>
      <c r="N13" s="13">
        <v>10.19</v>
      </c>
      <c r="O13" s="13">
        <v>9.84</v>
      </c>
      <c r="P13" s="13">
        <v>10.28</v>
      </c>
      <c r="Q13" s="7"/>
      <c r="R13" s="7">
        <f t="shared" si="0"/>
        <v>10.108666666666666</v>
      </c>
      <c r="S13" s="7">
        <f t="shared" si="1"/>
        <v>0.2977263044827244</v>
      </c>
    </row>
    <row r="14" spans="1:19" s="13" customFormat="1" ht="13.5" customHeight="1">
      <c r="A14" s="6" t="s">
        <v>13</v>
      </c>
      <c r="B14" s="7">
        <v>25.7</v>
      </c>
      <c r="C14" s="13">
        <v>25.8</v>
      </c>
      <c r="D14" s="13">
        <v>25.5</v>
      </c>
      <c r="E14" s="13">
        <v>25.58</v>
      </c>
      <c r="F14" s="13">
        <v>25.2</v>
      </c>
      <c r="G14" s="13">
        <v>25.45</v>
      </c>
      <c r="H14" s="18">
        <v>25.72</v>
      </c>
      <c r="I14" s="18">
        <v>25.57</v>
      </c>
      <c r="J14" s="13">
        <v>25.5</v>
      </c>
      <c r="K14" s="13">
        <v>25.37</v>
      </c>
      <c r="L14" s="13">
        <v>25.45</v>
      </c>
      <c r="M14" s="13">
        <v>25.51</v>
      </c>
      <c r="N14" s="13">
        <v>25.39</v>
      </c>
      <c r="O14" s="13">
        <v>25.39</v>
      </c>
      <c r="P14" s="13">
        <v>25.43</v>
      </c>
      <c r="Q14" s="7"/>
      <c r="R14" s="7">
        <f t="shared" si="0"/>
        <v>25.503999999999998</v>
      </c>
      <c r="S14" s="7">
        <f t="shared" si="1"/>
        <v>0.15366010728784543</v>
      </c>
    </row>
    <row r="15" spans="1:19" s="13" customFormat="1" ht="6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13" customFormat="1" ht="12">
      <c r="A16" s="6" t="s">
        <v>14</v>
      </c>
      <c r="B16" s="7">
        <f aca="true" t="shared" si="2" ref="B16:P16">SUM(B9:B14)</f>
        <v>99.73</v>
      </c>
      <c r="C16" s="7">
        <f t="shared" si="2"/>
        <v>100.00999999999999</v>
      </c>
      <c r="D16" s="7">
        <f t="shared" si="2"/>
        <v>100.08000000000001</v>
      </c>
      <c r="E16" s="7">
        <f t="shared" si="2"/>
        <v>99.72</v>
      </c>
      <c r="F16" s="7">
        <f t="shared" si="2"/>
        <v>100.42</v>
      </c>
      <c r="G16" s="7">
        <f t="shared" si="2"/>
        <v>100.22</v>
      </c>
      <c r="H16" s="7">
        <f t="shared" si="2"/>
        <v>101.19</v>
      </c>
      <c r="I16" s="7">
        <f t="shared" si="2"/>
        <v>100.29999999999998</v>
      </c>
      <c r="J16" s="7">
        <f t="shared" si="2"/>
        <v>100.17</v>
      </c>
      <c r="K16" s="7">
        <f t="shared" si="2"/>
        <v>100.03</v>
      </c>
      <c r="L16" s="7">
        <f t="shared" si="2"/>
        <v>100.52000000000001</v>
      </c>
      <c r="M16" s="7">
        <f t="shared" si="2"/>
        <v>99.85000000000001</v>
      </c>
      <c r="N16" s="7">
        <f t="shared" si="2"/>
        <v>100.36999999999999</v>
      </c>
      <c r="O16" s="7">
        <f t="shared" si="2"/>
        <v>99.73</v>
      </c>
      <c r="P16" s="7">
        <f t="shared" si="2"/>
        <v>100.10000000000002</v>
      </c>
      <c r="Q16" s="7"/>
      <c r="R16" s="7">
        <f>AVERAGE(B16:P16)</f>
        <v>100.16266666666667</v>
      </c>
      <c r="S16" s="7">
        <f>STDEV(B16:P16)</f>
        <v>0.3811911156736706</v>
      </c>
    </row>
    <row r="17" spans="1:19" s="13" customFormat="1" ht="12">
      <c r="A17" s="23"/>
      <c r="R17" s="7"/>
      <c r="S17" s="7"/>
    </row>
    <row r="18" spans="1:20" s="13" customFormat="1" ht="12.75">
      <c r="A18" s="21" t="s">
        <v>15</v>
      </c>
      <c r="B18" s="21"/>
      <c r="C18" s="21"/>
      <c r="D18" s="21"/>
      <c r="E18" s="21"/>
      <c r="F18" s="21"/>
      <c r="G18" s="21"/>
      <c r="H18" s="21"/>
      <c r="I18" s="18"/>
      <c r="J18" s="18"/>
      <c r="K18" s="18"/>
      <c r="L18" s="18"/>
      <c r="M18" s="18"/>
      <c r="N18" s="18"/>
      <c r="R18" s="17" t="s">
        <v>6</v>
      </c>
      <c r="S18" s="17" t="s">
        <v>7</v>
      </c>
      <c r="T18" s="28" t="s">
        <v>61</v>
      </c>
    </row>
    <row r="19" spans="1:23" s="13" customFormat="1" ht="12">
      <c r="A19" s="13" t="s">
        <v>16</v>
      </c>
      <c r="B19" s="18">
        <v>2.9835874261220434</v>
      </c>
      <c r="C19" s="18">
        <v>3.0091308871727964</v>
      </c>
      <c r="D19" s="18">
        <v>3.021063358853946</v>
      </c>
      <c r="E19" s="18">
        <v>3.007580292699759</v>
      </c>
      <c r="F19" s="18">
        <v>3.0047852009123686</v>
      </c>
      <c r="G19" s="18">
        <v>3.0144738785409646</v>
      </c>
      <c r="H19" s="18">
        <v>3.0045103862209452</v>
      </c>
      <c r="I19" s="18">
        <v>3.0085639791696326</v>
      </c>
      <c r="J19" s="18">
        <v>3.0242567817302635</v>
      </c>
      <c r="K19" s="18">
        <v>2.9920684544720473</v>
      </c>
      <c r="L19" s="18">
        <v>3.003280590573682</v>
      </c>
      <c r="M19" s="18">
        <v>3.0080185122184266</v>
      </c>
      <c r="N19" s="18">
        <v>3.0067931921360618</v>
      </c>
      <c r="O19" s="18">
        <v>3.0195224305162576</v>
      </c>
      <c r="P19" s="18">
        <v>3.013612907109203</v>
      </c>
      <c r="Q19" s="18"/>
      <c r="R19" s="18">
        <f aca="true" t="shared" si="3" ref="R19:R24">AVERAGE(B19:P19)</f>
        <v>3.008083218563227</v>
      </c>
      <c r="S19" s="7">
        <f aca="true" t="shared" si="4" ref="S19:S24">STDEV(B19:P19)</f>
        <v>0.010484054494269123</v>
      </c>
      <c r="T19" s="27">
        <v>3</v>
      </c>
      <c r="U19" s="7"/>
      <c r="V19" s="7"/>
      <c r="W19" s="7"/>
    </row>
    <row r="20" spans="1:23" s="13" customFormat="1" ht="12">
      <c r="A20" s="13" t="s">
        <v>56</v>
      </c>
      <c r="B20" s="18">
        <v>0.005037563502065469</v>
      </c>
      <c r="C20" s="18">
        <v>0.00626820315983355</v>
      </c>
      <c r="D20" s="18">
        <v>0.002491009796152326</v>
      </c>
      <c r="E20" s="18">
        <v>0.00250183225237133</v>
      </c>
      <c r="F20" s="18">
        <v>0.005600664725618684</v>
      </c>
      <c r="G20" s="18">
        <v>0.003734505281549149</v>
      </c>
      <c r="H20" s="18">
        <v>0.0030882381129427876</v>
      </c>
      <c r="I20" s="18">
        <v>0.0043555546208987024</v>
      </c>
      <c r="J20" s="18">
        <v>0.0037343240895835916</v>
      </c>
      <c r="K20" s="18">
        <v>0.0024999876846056434</v>
      </c>
      <c r="L20" s="18">
        <v>0.002486568637289102</v>
      </c>
      <c r="M20" s="18">
        <v>0.003128610951331132</v>
      </c>
      <c r="N20" s="18">
        <v>0.0018660806620613226</v>
      </c>
      <c r="O20" s="18">
        <v>0.0031250201025499556</v>
      </c>
      <c r="P20" s="18">
        <v>0.003741655306440319</v>
      </c>
      <c r="Q20" s="18"/>
      <c r="R20" s="18">
        <f t="shared" si="3"/>
        <v>0.003577321259019538</v>
      </c>
      <c r="S20" s="7">
        <f t="shared" si="4"/>
        <v>0.0012651844370834317</v>
      </c>
      <c r="T20" s="27" t="s">
        <v>60</v>
      </c>
      <c r="U20" s="7"/>
      <c r="V20" s="7"/>
      <c r="W20" s="7"/>
    </row>
    <row r="21" spans="1:23" s="13" customFormat="1" ht="12">
      <c r="A21" s="13" t="s">
        <v>17</v>
      </c>
      <c r="B21" s="18">
        <v>0.6048076538878969</v>
      </c>
      <c r="C21" s="18">
        <v>0.5735643744936345</v>
      </c>
      <c r="D21" s="18">
        <v>0.6869329688406037</v>
      </c>
      <c r="E21" s="18">
        <v>0.6908974183076977</v>
      </c>
      <c r="F21" s="18">
        <v>0.6766791473620154</v>
      </c>
      <c r="G21" s="18">
        <v>0.6846130872664337</v>
      </c>
      <c r="H21" s="18">
        <v>0.6658179045122617</v>
      </c>
      <c r="I21" s="18">
        <v>0.6726989849498745</v>
      </c>
      <c r="J21" s="18">
        <v>0.6680017259578858</v>
      </c>
      <c r="K21" s="18">
        <v>0.6933258501960065</v>
      </c>
      <c r="L21" s="18">
        <v>0.6710979922078602</v>
      </c>
      <c r="M21" s="18">
        <v>0.6715809764351701</v>
      </c>
      <c r="N21" s="18">
        <v>0.6793102896709396</v>
      </c>
      <c r="O21" s="18">
        <v>0.6737480272386792</v>
      </c>
      <c r="P21" s="18">
        <v>0.6751757423749002</v>
      </c>
      <c r="Q21" s="18"/>
      <c r="R21" s="18">
        <f t="shared" si="3"/>
        <v>0.6658834762467906</v>
      </c>
      <c r="S21" s="7">
        <f t="shared" si="4"/>
        <v>0.03271233014504496</v>
      </c>
      <c r="T21" s="27">
        <v>0.65</v>
      </c>
      <c r="U21" s="7"/>
      <c r="V21" s="7"/>
      <c r="W21" s="7"/>
    </row>
    <row r="22" spans="1:23" s="13" customFormat="1" ht="13.5">
      <c r="A22" s="6" t="s">
        <v>18</v>
      </c>
      <c r="B22" s="18">
        <v>1.4117253943172428</v>
      </c>
      <c r="C22" s="18">
        <v>1.4297356115893745</v>
      </c>
      <c r="D22" s="18">
        <v>1.2977246011204393</v>
      </c>
      <c r="E22" s="18">
        <v>1.3077427027503616</v>
      </c>
      <c r="F22" s="18">
        <v>1.327901143122653</v>
      </c>
      <c r="G22" s="18">
        <v>1.3069894735320267</v>
      </c>
      <c r="H22" s="18">
        <v>1.3383726403967307</v>
      </c>
      <c r="I22" s="18">
        <v>1.3339680228344633</v>
      </c>
      <c r="J22" s="18">
        <v>1.31937890537216</v>
      </c>
      <c r="K22" s="18">
        <v>1.3174078203634547</v>
      </c>
      <c r="L22" s="18">
        <v>1.3414312796438106</v>
      </c>
      <c r="M22" s="18">
        <v>1.3158066959844392</v>
      </c>
      <c r="N22" s="18">
        <v>1.3335495350334658</v>
      </c>
      <c r="O22" s="18">
        <v>1.327426944570982</v>
      </c>
      <c r="P22" s="18">
        <v>1.3144827318316588</v>
      </c>
      <c r="Q22" s="18"/>
      <c r="R22" s="18">
        <f t="shared" si="3"/>
        <v>1.3349095668308841</v>
      </c>
      <c r="S22" s="7">
        <f t="shared" si="4"/>
        <v>0.03711468634028467</v>
      </c>
      <c r="T22" s="27">
        <v>1.35</v>
      </c>
      <c r="U22" s="7"/>
      <c r="V22" s="7"/>
      <c r="W22" s="7"/>
    </row>
    <row r="23" spans="1:23" s="13" customFormat="1" ht="12">
      <c r="A23" s="13" t="s">
        <v>19</v>
      </c>
      <c r="B23" s="18">
        <v>0.6927572342553282</v>
      </c>
      <c r="C23" s="18">
        <v>0.6606552217251036</v>
      </c>
      <c r="D23" s="18">
        <v>0.7138700821088878</v>
      </c>
      <c r="E23" s="18">
        <v>0.7028856809924713</v>
      </c>
      <c r="F23" s="18">
        <v>0.738573354834163</v>
      </c>
      <c r="G23" s="18">
        <v>0.7197940135919532</v>
      </c>
      <c r="H23" s="18">
        <v>0.7156688391219086</v>
      </c>
      <c r="I23" s="18">
        <v>0.6978478133019923</v>
      </c>
      <c r="J23" s="18">
        <v>0.7022381777683576</v>
      </c>
      <c r="K23" s="18">
        <v>0.7361486528240261</v>
      </c>
      <c r="L23" s="18">
        <v>0.7160973279916579</v>
      </c>
      <c r="M23" s="18">
        <v>0.7229110726679014</v>
      </c>
      <c r="N23" s="18">
        <v>0.7137387909322397</v>
      </c>
      <c r="O23" s="18">
        <v>0.6925224689505649</v>
      </c>
      <c r="P23" s="18">
        <v>0.7218743322393256</v>
      </c>
      <c r="Q23" s="18"/>
      <c r="R23" s="18">
        <f t="shared" si="3"/>
        <v>0.7098388708870588</v>
      </c>
      <c r="S23" s="7">
        <f t="shared" si="4"/>
        <v>0.019453068033215944</v>
      </c>
      <c r="T23" s="27">
        <v>0.73</v>
      </c>
      <c r="U23" s="7"/>
      <c r="V23" s="7"/>
      <c r="W23" s="7"/>
    </row>
    <row r="24" spans="1:23" s="13" customFormat="1" ht="12">
      <c r="A24" s="13" t="s">
        <v>20</v>
      </c>
      <c r="B24" s="18">
        <v>2.305193214188744</v>
      </c>
      <c r="C24" s="18">
        <v>2.303596618485124</v>
      </c>
      <c r="D24" s="18">
        <v>2.262034825649351</v>
      </c>
      <c r="E24" s="18">
        <v>2.278989887516179</v>
      </c>
      <c r="F24" s="18">
        <v>2.233784478162859</v>
      </c>
      <c r="G24" s="18">
        <v>2.256385377565328</v>
      </c>
      <c r="H24" s="18">
        <v>2.2628480948468277</v>
      </c>
      <c r="I24" s="18">
        <v>2.266312607440438</v>
      </c>
      <c r="J24" s="18">
        <v>2.26070866359688</v>
      </c>
      <c r="K24" s="18">
        <v>2.2586139570234756</v>
      </c>
      <c r="L24" s="18">
        <v>2.2535744458088938</v>
      </c>
      <c r="M24" s="18">
        <v>2.273713172363168</v>
      </c>
      <c r="N24" s="18">
        <v>2.2496529264149068</v>
      </c>
      <c r="O24" s="18">
        <v>2.260420172097328</v>
      </c>
      <c r="P24" s="18">
        <v>2.258928831619547</v>
      </c>
      <c r="Q24" s="18"/>
      <c r="R24" s="18">
        <f t="shared" si="3"/>
        <v>2.2656504848519363</v>
      </c>
      <c r="S24" s="7">
        <f t="shared" si="4"/>
        <v>0.018741390760948738</v>
      </c>
      <c r="T24" s="27">
        <v>2.27</v>
      </c>
      <c r="U24" s="7"/>
      <c r="V24" s="7"/>
      <c r="W24" s="7"/>
    </row>
    <row r="25" spans="1:20" s="13" customFormat="1" ht="4.5" customHeight="1">
      <c r="A25" s="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7"/>
      <c r="T25" s="7"/>
    </row>
    <row r="26" spans="1:20" s="13" customFormat="1" ht="12">
      <c r="A26" s="6" t="s">
        <v>21</v>
      </c>
      <c r="B26" s="18">
        <f>SUM(B19:B24)</f>
        <v>8.003108486273321</v>
      </c>
      <c r="C26" s="18">
        <f aca="true" t="shared" si="5" ref="C26:P26">SUM(C19:C24)</f>
        <v>7.9829509166258665</v>
      </c>
      <c r="D26" s="18">
        <f t="shared" si="5"/>
        <v>7.98411684636938</v>
      </c>
      <c r="E26" s="18">
        <f t="shared" si="5"/>
        <v>7.990597814518841</v>
      </c>
      <c r="F26" s="18">
        <f t="shared" si="5"/>
        <v>7.987323989119677</v>
      </c>
      <c r="G26" s="18">
        <f t="shared" si="5"/>
        <v>7.985990335778256</v>
      </c>
      <c r="H26" s="18">
        <f t="shared" si="5"/>
        <v>7.990306103211617</v>
      </c>
      <c r="I26" s="18">
        <f t="shared" si="5"/>
        <v>7.9837469623173</v>
      </c>
      <c r="J26" s="18">
        <f t="shared" si="5"/>
        <v>7.978318578515131</v>
      </c>
      <c r="K26" s="18">
        <f t="shared" si="5"/>
        <v>8.000064722563616</v>
      </c>
      <c r="L26" s="18">
        <f t="shared" si="5"/>
        <v>7.9879682048631935</v>
      </c>
      <c r="M26" s="18">
        <f t="shared" si="5"/>
        <v>7.995159040620437</v>
      </c>
      <c r="N26" s="18">
        <f t="shared" si="5"/>
        <v>7.984910814849675</v>
      </c>
      <c r="O26" s="18">
        <f t="shared" si="5"/>
        <v>7.976765063476362</v>
      </c>
      <c r="P26" s="18">
        <f t="shared" si="5"/>
        <v>7.987816200481076</v>
      </c>
      <c r="Q26" s="18"/>
      <c r="R26" s="18">
        <f>AVERAGE(B26:P26)</f>
        <v>7.987942938638917</v>
      </c>
      <c r="S26" s="7">
        <f>STDEV(B26:P26)</f>
        <v>0.007219920048746502</v>
      </c>
      <c r="T26" s="7"/>
    </row>
    <row r="27" s="13" customFormat="1" ht="12"/>
    <row r="28" spans="1:18" s="19" customFormat="1" ht="18.75" customHeight="1">
      <c r="A28" s="29" t="s">
        <v>22</v>
      </c>
      <c r="B28" s="29"/>
      <c r="C28" s="29"/>
      <c r="E28" s="24" t="s">
        <v>58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7" s="19" customFormat="1" ht="19.5" customHeight="1">
      <c r="A29" s="26" t="s">
        <v>23</v>
      </c>
      <c r="B29" s="25"/>
      <c r="C29" s="25"/>
      <c r="E29" s="24" t="s">
        <v>62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s="1" customFormat="1" ht="10.5" customHeight="1">
      <c r="A30" s="30"/>
      <c r="B30" s="30"/>
      <c r="C30" s="30"/>
      <c r="D30" s="30"/>
      <c r="E30" s="30"/>
      <c r="F30" s="30"/>
      <c r="G30" s="30"/>
      <c r="H30" s="30"/>
      <c r="I30" s="11"/>
      <c r="J30" s="11"/>
      <c r="K30" s="11"/>
      <c r="L30" s="11"/>
      <c r="M30" s="11"/>
      <c r="N30" s="11"/>
      <c r="O30" s="11"/>
      <c r="P30" s="11"/>
      <c r="Q30" s="11"/>
    </row>
    <row r="31" spans="1:20" s="1" customFormat="1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2"/>
      <c r="O31" s="12" t="s">
        <v>24</v>
      </c>
      <c r="P31" s="12"/>
      <c r="Q31" s="12"/>
      <c r="R31" s="12"/>
      <c r="S31" s="12"/>
      <c r="T31" s="13"/>
    </row>
    <row r="32" spans="1:22" s="1" customFormat="1" ht="12.75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 t="s">
        <v>26</v>
      </c>
      <c r="N32" s="14" t="s">
        <v>27</v>
      </c>
      <c r="O32" s="14" t="s">
        <v>28</v>
      </c>
      <c r="P32" s="14" t="s">
        <v>29</v>
      </c>
      <c r="Q32" s="14" t="s">
        <v>30</v>
      </c>
      <c r="R32" s="14" t="s">
        <v>31</v>
      </c>
      <c r="S32" s="14" t="s">
        <v>32</v>
      </c>
      <c r="T32" s="15"/>
      <c r="U32" s="31" t="s">
        <v>33</v>
      </c>
      <c r="V32" s="31"/>
    </row>
    <row r="33" spans="1:22" s="1" customFormat="1" ht="12.75">
      <c r="A33" s="9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5" t="s">
        <v>35</v>
      </c>
      <c r="N33" s="15" t="s">
        <v>36</v>
      </c>
      <c r="O33" s="15" t="s">
        <v>37</v>
      </c>
      <c r="P33" s="15">
        <v>20</v>
      </c>
      <c r="Q33" s="15">
        <v>10</v>
      </c>
      <c r="R33" s="15">
        <v>600</v>
      </c>
      <c r="S33" s="15">
        <v>-600</v>
      </c>
      <c r="T33" s="9"/>
      <c r="U33" s="32" t="s">
        <v>38</v>
      </c>
      <c r="V33" s="32"/>
    </row>
    <row r="34" spans="1:22" s="1" customFormat="1" ht="12.75">
      <c r="A34" s="9" t="s">
        <v>39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5" t="s">
        <v>35</v>
      </c>
      <c r="N34" s="15" t="s">
        <v>16</v>
      </c>
      <c r="O34" s="15" t="s">
        <v>37</v>
      </c>
      <c r="P34" s="15">
        <v>20</v>
      </c>
      <c r="Q34" s="15">
        <v>10</v>
      </c>
      <c r="R34" s="15">
        <v>600</v>
      </c>
      <c r="S34" s="15">
        <v>-600</v>
      </c>
      <c r="T34" s="9"/>
      <c r="U34" s="33" t="s">
        <v>40</v>
      </c>
      <c r="V34" s="33"/>
    </row>
    <row r="35" spans="1:22" s="1" customFormat="1" ht="12.75">
      <c r="A35" s="9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5" t="s">
        <v>35</v>
      </c>
      <c r="N35" s="15" t="s">
        <v>42</v>
      </c>
      <c r="O35" s="15" t="s">
        <v>37</v>
      </c>
      <c r="P35" s="15">
        <v>20</v>
      </c>
      <c r="Q35" s="15">
        <v>10</v>
      </c>
      <c r="R35" s="15">
        <v>350</v>
      </c>
      <c r="S35" s="15">
        <v>-600</v>
      </c>
      <c r="T35" s="9"/>
      <c r="U35" s="33" t="s">
        <v>40</v>
      </c>
      <c r="V35" s="33"/>
    </row>
    <row r="36" spans="1:22" s="1" customFormat="1" ht="12.75">
      <c r="A36" s="9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5" t="s">
        <v>35</v>
      </c>
      <c r="N36" s="15" t="s">
        <v>17</v>
      </c>
      <c r="O36" s="15" t="s">
        <v>37</v>
      </c>
      <c r="P36" s="15">
        <v>20</v>
      </c>
      <c r="Q36" s="15">
        <v>10</v>
      </c>
      <c r="R36" s="15">
        <v>600</v>
      </c>
      <c r="S36" s="15">
        <v>-600</v>
      </c>
      <c r="T36" s="9"/>
      <c r="U36" s="33" t="s">
        <v>44</v>
      </c>
      <c r="V36" s="33"/>
    </row>
    <row r="37" spans="1:22" s="1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5" t="s">
        <v>35</v>
      </c>
      <c r="N37" s="15" t="s">
        <v>45</v>
      </c>
      <c r="O37" s="15" t="s">
        <v>37</v>
      </c>
      <c r="P37" s="15">
        <v>20</v>
      </c>
      <c r="Q37" s="15">
        <v>10</v>
      </c>
      <c r="R37" s="15">
        <v>600</v>
      </c>
      <c r="S37" s="15">
        <v>-600</v>
      </c>
      <c r="T37" s="9"/>
      <c r="U37" s="34" t="s">
        <v>46</v>
      </c>
      <c r="V37" s="34"/>
    </row>
    <row r="38" spans="1:22" s="1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5" t="s">
        <v>47</v>
      </c>
      <c r="N38" s="15" t="s">
        <v>48</v>
      </c>
      <c r="O38" s="15" t="s">
        <v>37</v>
      </c>
      <c r="P38" s="15">
        <v>20</v>
      </c>
      <c r="Q38" s="15">
        <v>10</v>
      </c>
      <c r="R38" s="15">
        <v>500</v>
      </c>
      <c r="S38" s="15">
        <v>-500</v>
      </c>
      <c r="T38" s="9"/>
      <c r="U38" s="34" t="s">
        <v>49</v>
      </c>
      <c r="V38" s="34"/>
    </row>
    <row r="39" spans="1:22" s="1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5" t="s">
        <v>47</v>
      </c>
      <c r="N39" s="15" t="s">
        <v>20</v>
      </c>
      <c r="O39" s="15" t="s">
        <v>37</v>
      </c>
      <c r="P39" s="15">
        <v>20</v>
      </c>
      <c r="Q39" s="15">
        <v>10</v>
      </c>
      <c r="R39" s="15">
        <v>600</v>
      </c>
      <c r="S39" s="15">
        <v>-600</v>
      </c>
      <c r="T39" s="9"/>
      <c r="U39" s="33" t="s">
        <v>40</v>
      </c>
      <c r="V39" s="33"/>
    </row>
    <row r="40" spans="1:22" s="1" customFormat="1" ht="12.75">
      <c r="A40" s="30"/>
      <c r="B40" s="30"/>
      <c r="C40" s="30"/>
      <c r="D40" s="30"/>
      <c r="E40" s="30"/>
      <c r="F40" s="30"/>
      <c r="G40" s="30"/>
      <c r="H40" s="10"/>
      <c r="I40" s="10"/>
      <c r="J40" s="9"/>
      <c r="K40" s="9"/>
      <c r="L40" s="9"/>
      <c r="M40" s="15" t="s">
        <v>47</v>
      </c>
      <c r="N40" s="15" t="s">
        <v>19</v>
      </c>
      <c r="O40" s="15" t="s">
        <v>37</v>
      </c>
      <c r="P40" s="15">
        <v>20</v>
      </c>
      <c r="Q40" s="15">
        <v>10</v>
      </c>
      <c r="R40" s="15">
        <v>600</v>
      </c>
      <c r="S40" s="15">
        <v>-600</v>
      </c>
      <c r="T40" s="9"/>
      <c r="U40" s="33" t="s">
        <v>50</v>
      </c>
      <c r="V40" s="33"/>
    </row>
    <row r="41" spans="1:22" s="1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5" t="s">
        <v>51</v>
      </c>
      <c r="N41" s="15" t="s">
        <v>52</v>
      </c>
      <c r="O41" s="15" t="s">
        <v>37</v>
      </c>
      <c r="P41" s="15">
        <v>20</v>
      </c>
      <c r="Q41" s="15">
        <v>10</v>
      </c>
      <c r="R41" s="15">
        <v>500</v>
      </c>
      <c r="S41" s="15">
        <v>-500</v>
      </c>
      <c r="T41" s="9"/>
      <c r="U41" s="33" t="s">
        <v>53</v>
      </c>
      <c r="V41" s="33"/>
    </row>
    <row r="42" spans="2:22" s="1" customFormat="1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5" t="s">
        <v>51</v>
      </c>
      <c r="N42" s="15" t="s">
        <v>54</v>
      </c>
      <c r="O42" s="15" t="s">
        <v>37</v>
      </c>
      <c r="P42" s="15">
        <v>20</v>
      </c>
      <c r="Q42" s="15">
        <v>10</v>
      </c>
      <c r="R42" s="15">
        <v>500</v>
      </c>
      <c r="S42" s="15">
        <v>-500</v>
      </c>
      <c r="T42" s="9"/>
      <c r="U42" s="33" t="s">
        <v>55</v>
      </c>
      <c r="V42" s="33"/>
    </row>
    <row r="43" spans="1:22" ht="12.75">
      <c r="A43" s="1"/>
      <c r="M43" s="16" t="s">
        <v>51</v>
      </c>
      <c r="N43" s="16" t="s">
        <v>56</v>
      </c>
      <c r="O43" s="16" t="s">
        <v>37</v>
      </c>
      <c r="P43" s="16">
        <v>20</v>
      </c>
      <c r="Q43" s="16">
        <v>10</v>
      </c>
      <c r="R43" s="16">
        <v>500</v>
      </c>
      <c r="S43" s="16">
        <v>-500</v>
      </c>
      <c r="U43" s="35" t="s">
        <v>57</v>
      </c>
      <c r="V43" s="35"/>
    </row>
    <row r="48" spans="1:25" ht="12">
      <c r="A48" s="9" t="s">
        <v>59</v>
      </c>
      <c r="B48" s="8" t="s">
        <v>59</v>
      </c>
      <c r="C48" s="8" t="s">
        <v>59</v>
      </c>
      <c r="D48" s="8" t="s">
        <v>59</v>
      </c>
      <c r="E48" s="8" t="s">
        <v>59</v>
      </c>
      <c r="F48" s="8" t="s">
        <v>59</v>
      </c>
      <c r="G48" s="8" t="s">
        <v>59</v>
      </c>
      <c r="H48" s="8" t="s">
        <v>59</v>
      </c>
      <c r="I48" s="8" t="s">
        <v>59</v>
      </c>
      <c r="J48" s="8" t="s">
        <v>59</v>
      </c>
      <c r="K48" s="8" t="s">
        <v>59</v>
      </c>
      <c r="L48" s="8" t="s">
        <v>59</v>
      </c>
      <c r="M48" s="8" t="s">
        <v>59</v>
      </c>
      <c r="N48" s="8" t="s">
        <v>59</v>
      </c>
      <c r="O48" s="8" t="s">
        <v>59</v>
      </c>
      <c r="P48" s="8" t="s">
        <v>59</v>
      </c>
      <c r="Q48" s="8" t="s">
        <v>59</v>
      </c>
      <c r="R48" s="8" t="s">
        <v>59</v>
      </c>
      <c r="S48" s="8"/>
      <c r="T48" s="8"/>
      <c r="U48" s="8"/>
      <c r="V48" s="8"/>
      <c r="W48" s="8"/>
      <c r="X48" s="8"/>
      <c r="Y48" s="8"/>
    </row>
    <row r="49" spans="1:25" ht="12">
      <c r="A49" s="9" t="s">
        <v>59</v>
      </c>
      <c r="B49" s="8" t="s">
        <v>59</v>
      </c>
      <c r="C49" s="8" t="s">
        <v>59</v>
      </c>
      <c r="D49" s="8" t="s">
        <v>59</v>
      </c>
      <c r="E49" s="8" t="s">
        <v>59</v>
      </c>
      <c r="F49" s="8" t="s">
        <v>59</v>
      </c>
      <c r="G49" s="8" t="s">
        <v>59</v>
      </c>
      <c r="H49" s="8" t="s">
        <v>59</v>
      </c>
      <c r="I49" s="8" t="s">
        <v>59</v>
      </c>
      <c r="J49" s="8" t="s">
        <v>59</v>
      </c>
      <c r="K49" s="8" t="s">
        <v>59</v>
      </c>
      <c r="L49" s="8" t="s">
        <v>59</v>
      </c>
      <c r="M49" s="8" t="s">
        <v>59</v>
      </c>
      <c r="N49" s="8" t="s">
        <v>59</v>
      </c>
      <c r="O49" s="8" t="s">
        <v>59</v>
      </c>
      <c r="P49" s="8" t="s">
        <v>59</v>
      </c>
      <c r="Q49" s="8" t="s">
        <v>59</v>
      </c>
      <c r="R49" s="8" t="s">
        <v>59</v>
      </c>
      <c r="S49" s="8"/>
      <c r="T49" s="8"/>
      <c r="U49" s="8"/>
      <c r="V49" s="8"/>
      <c r="W49" s="8"/>
      <c r="X49" s="8"/>
      <c r="Y49" s="8"/>
    </row>
    <row r="50" spans="2:25" ht="1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</sheetData>
  <mergeCells count="15">
    <mergeCell ref="U41:V41"/>
    <mergeCell ref="U42:V42"/>
    <mergeCell ref="U43:V43"/>
    <mergeCell ref="U38:V38"/>
    <mergeCell ref="U39:V39"/>
    <mergeCell ref="A40:G40"/>
    <mergeCell ref="U40:V40"/>
    <mergeCell ref="U34:V34"/>
    <mergeCell ref="U35:V35"/>
    <mergeCell ref="U36:V36"/>
    <mergeCell ref="U37:V37"/>
    <mergeCell ref="A28:C28"/>
    <mergeCell ref="A30:H30"/>
    <mergeCell ref="U32:V32"/>
    <mergeCell ref="U33:V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2006-05-16T23:28:43Z</dcterms:created>
  <dcterms:modified xsi:type="dcterms:W3CDTF">2008-06-05T17:56:03Z</dcterms:modified>
  <cp:category/>
  <cp:version/>
  <cp:contentType/>
  <cp:contentStatus/>
</cp:coreProperties>
</file>