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1020" windowWidth="14685" windowHeight="10605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<sst xmlns="http://schemas.openxmlformats.org/spreadsheetml/2006/main" count="135" uniqueCount="67">
  <si>
    <t>#1</t>
  </si>
  <si>
    <t>#2</t>
  </si>
  <si>
    <t>#3</t>
  </si>
  <si>
    <t>#4</t>
  </si>
  <si>
    <t>#6</t>
  </si>
  <si>
    <t>#7</t>
  </si>
  <si>
    <t>#8</t>
  </si>
  <si>
    <t>#9</t>
  </si>
  <si>
    <t>#10</t>
  </si>
  <si>
    <t>#11</t>
  </si>
  <si>
    <t>Ox</t>
  </si>
  <si>
    <t>Wt</t>
  </si>
  <si>
    <t>Percents</t>
  </si>
  <si>
    <t>Average</t>
  </si>
  <si>
    <t>Standard</t>
  </si>
  <si>
    <t>Dev</t>
  </si>
  <si>
    <t>Al2O3</t>
  </si>
  <si>
    <t>FeO</t>
  </si>
  <si>
    <t>CoO</t>
  </si>
  <si>
    <t>NiO</t>
  </si>
  <si>
    <t>ZnO</t>
  </si>
  <si>
    <t>As2O5</t>
  </si>
  <si>
    <t>Totals</t>
  </si>
  <si>
    <t>Cation</t>
  </si>
  <si>
    <t>Numbers</t>
  </si>
  <si>
    <t>Normalized</t>
  </si>
  <si>
    <t>to</t>
  </si>
  <si>
    <t>O</t>
  </si>
  <si>
    <t>Avg</t>
  </si>
  <si>
    <t>#</t>
  </si>
  <si>
    <t>Norm</t>
  </si>
  <si>
    <t>Al</t>
  </si>
  <si>
    <t>Fe</t>
  </si>
  <si>
    <t>Co</t>
  </si>
  <si>
    <t>Ni</t>
  </si>
  <si>
    <t>Zn</t>
  </si>
  <si>
    <t>As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</si>
  <si>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</si>
  <si>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</si>
  <si>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</si>
  <si>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</si>
  <si>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</si>
  <si>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</si>
  <si>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</si>
  <si>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</si>
  <si>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</si>
  <si>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Ka</t>
  </si>
  <si>
    <t>anor-hk</t>
  </si>
  <si>
    <t>LIF</t>
  </si>
  <si>
    <t>fayalite</t>
  </si>
  <si>
    <t>co</t>
  </si>
  <si>
    <t>ni_2</t>
  </si>
  <si>
    <t>willemit2</t>
  </si>
  <si>
    <t>enargite</t>
  </si>
  <si>
    <t>As Ni &lt;Zn</t>
  </si>
  <si>
    <r>
      <t>Ni</t>
    </r>
    <r>
      <rPr>
        <vertAlign val="subscript"/>
        <sz val="14"/>
        <rFont val="Times New Roman"/>
        <family val="1"/>
      </rPr>
      <t>3</t>
    </r>
    <r>
      <rPr>
        <sz val="14"/>
        <rFont val="Times New Roman"/>
        <family val="1"/>
      </rPr>
      <t>(AsO</t>
    </r>
    <r>
      <rPr>
        <vertAlign val="subscript"/>
        <sz val="14"/>
        <rFont val="Times New Roman"/>
        <family val="1"/>
      </rPr>
      <t>4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·8H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O</t>
    </r>
  </si>
  <si>
    <r>
      <t>(Ni</t>
    </r>
    <r>
      <rPr>
        <vertAlign val="subscript"/>
        <sz val="14"/>
        <rFont val="Times New Roman"/>
        <family val="1"/>
      </rPr>
      <t>2.97</t>
    </r>
    <r>
      <rPr>
        <sz val="14"/>
        <rFont val="Times New Roman"/>
        <family val="1"/>
      </rPr>
      <t>Zn</t>
    </r>
    <r>
      <rPr>
        <vertAlign val="subscript"/>
        <sz val="14"/>
        <rFont val="Times New Roman"/>
        <family val="1"/>
      </rPr>
      <t>0.03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Σ=3</t>
    </r>
    <r>
      <rPr>
        <sz val="14"/>
        <rFont val="Times New Roman"/>
        <family val="1"/>
      </rPr>
      <t>(As</t>
    </r>
    <r>
      <rPr>
        <vertAlign val="subscript"/>
        <sz val="14"/>
        <rFont val="Times New Roman"/>
        <family val="1"/>
      </rPr>
      <t>1.00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4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·8H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O</t>
    </r>
  </si>
  <si>
    <t>anabergite50642anabergite50642anabergite50642anabergite50642anabergite50642</t>
  </si>
  <si>
    <t>#16</t>
  </si>
  <si>
    <t>#17</t>
  </si>
  <si>
    <t>#18</t>
  </si>
  <si>
    <t>#19</t>
  </si>
  <si>
    <t>#20</t>
  </si>
  <si>
    <t>lighter vein</t>
  </si>
  <si>
    <r>
      <t>(Ni</t>
    </r>
    <r>
      <rPr>
        <vertAlign val="subscript"/>
        <sz val="14"/>
        <rFont val="Times New Roman"/>
        <family val="1"/>
      </rPr>
      <t>2.95</t>
    </r>
    <r>
      <rPr>
        <sz val="14"/>
        <rFont val="Times New Roman"/>
        <family val="1"/>
      </rPr>
      <t>Zn</t>
    </r>
    <r>
      <rPr>
        <vertAlign val="subscript"/>
        <sz val="14"/>
        <rFont val="Times New Roman"/>
        <family val="1"/>
      </rPr>
      <t>0.05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Σ=3</t>
    </r>
    <r>
      <rPr>
        <sz val="14"/>
        <rFont val="Times New Roman"/>
        <family val="1"/>
      </rPr>
      <t>(As</t>
    </r>
    <r>
      <rPr>
        <vertAlign val="subscript"/>
        <sz val="14"/>
        <rFont val="Times New Roman"/>
        <family val="1"/>
      </rPr>
      <t>1.00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4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·8H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O</t>
    </r>
  </si>
  <si>
    <t>WDS scan:</t>
  </si>
  <si>
    <t>anabergite50462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</si>
</sst>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00"/>
    <numFmt numFmtId="170" formatCode="0.0000"/>
    <numFmt numFmtId="171" formatCode="0.0"/>
  </numFmts>
  <fonts count="7">
    <font>
      <sz val="10"/>
      <name val="Courier New"/>
      <family val="0"/>
    </font>
    <font>
      <sz val="10"/>
      <name val="Times New Roman"/>
      <family val="1"/>
    </font>
    <font>
      <sz val="14"/>
      <name val="Times New Roman"/>
      <family val="1"/>
    </font>
    <font>
      <vertAlign val="subscript"/>
      <sz val="14"/>
      <name val="Times New Roman"/>
      <family val="1"/>
    </font>
    <font>
      <b/>
      <sz val="10"/>
      <name val="Times New Roman"/>
      <family val="1"/>
    </font>
    <font>
      <sz val="8"/>
      <name val="Courier New"/>
      <family val="0"/>
    </font>
    <font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5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/>
    </xf>
    <xf numFmtId="2" fontId="4" fillId="0" borderId="0" xfId="0" applyNumberFormat="1" applyFont="1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Border="1" applyAlignment="1">
      <alignment/>
    </xf>
    <xf numFmtId="0" fontId="6" fillId="2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55"/>
  <sheetViews>
    <sheetView tabSelected="1" workbookViewId="0" topLeftCell="A1">
      <selection activeCell="Q25" sqref="Q25"/>
    </sheetView>
  </sheetViews>
  <sheetFormatPr defaultColWidth="9.00390625" defaultRowHeight="13.5"/>
  <cols>
    <col min="1" max="16384" width="5.25390625" style="1" customWidth="1"/>
  </cols>
  <sheetData>
    <row r="1" ht="12.75">
      <c r="B1" s="1" t="s">
        <v>66</v>
      </c>
    </row>
    <row r="2" spans="2:16" ht="12.75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M2" s="6" t="s">
        <v>65</v>
      </c>
      <c r="N2" s="6"/>
      <c r="O2" s="7" t="s">
        <v>54</v>
      </c>
      <c r="P2" s="6"/>
    </row>
    <row r="3" spans="1:5" ht="12.75">
      <c r="A3" s="1" t="s">
        <v>10</v>
      </c>
      <c r="B3" s="1" t="s">
        <v>11</v>
      </c>
      <c r="C3" s="1" t="s">
        <v>12</v>
      </c>
      <c r="D3" s="1" t="s">
        <v>13</v>
      </c>
      <c r="E3" s="1" t="s">
        <v>14</v>
      </c>
    </row>
    <row r="4" spans="1:16" ht="12.75">
      <c r="A4" s="1" t="s">
        <v>21</v>
      </c>
      <c r="B4" s="2">
        <v>36.54</v>
      </c>
      <c r="C4" s="2">
        <v>35.7</v>
      </c>
      <c r="D4" s="2">
        <v>37.01</v>
      </c>
      <c r="E4" s="2">
        <v>36.74</v>
      </c>
      <c r="F4" s="2">
        <v>37.28</v>
      </c>
      <c r="G4" s="2">
        <v>37.65</v>
      </c>
      <c r="H4" s="2">
        <v>39.86</v>
      </c>
      <c r="I4" s="2">
        <v>38.95</v>
      </c>
      <c r="J4" s="2">
        <v>38.14</v>
      </c>
      <c r="K4" s="2">
        <v>38.02</v>
      </c>
      <c r="L4" s="2"/>
      <c r="M4" s="2">
        <f>AVERAGE(B4:K4)</f>
        <v>37.589</v>
      </c>
      <c r="N4" s="2">
        <f>STDEV(B4:K4)</f>
        <v>1.2166936070077465</v>
      </c>
      <c r="O4" s="2"/>
      <c r="P4" s="2"/>
    </row>
    <row r="5" spans="1:11" ht="12.75">
      <c r="A5" s="1" t="s">
        <v>19</v>
      </c>
      <c r="B5" s="2">
        <v>35.07</v>
      </c>
      <c r="C5" s="2">
        <v>35.73</v>
      </c>
      <c r="D5" s="2">
        <v>35.52</v>
      </c>
      <c r="E5" s="2">
        <v>34.38</v>
      </c>
      <c r="F5" s="2">
        <v>34.73</v>
      </c>
      <c r="G5" s="2">
        <v>34.23</v>
      </c>
      <c r="H5" s="2">
        <v>33.39</v>
      </c>
      <c r="I5" s="2">
        <v>34.1</v>
      </c>
      <c r="J5" s="2">
        <v>33.34</v>
      </c>
      <c r="K5" s="2">
        <v>33.98</v>
      </c>
    </row>
    <row r="6" spans="1:16" ht="12.75">
      <c r="A6" s="1" t="s">
        <v>20</v>
      </c>
      <c r="B6" s="2">
        <v>0.29</v>
      </c>
      <c r="C6" s="2">
        <v>0.32</v>
      </c>
      <c r="D6" s="2">
        <v>0.36</v>
      </c>
      <c r="E6" s="2">
        <v>0.19</v>
      </c>
      <c r="F6" s="2">
        <v>0.31</v>
      </c>
      <c r="G6" s="2">
        <v>0.29</v>
      </c>
      <c r="H6" s="2">
        <v>0.46</v>
      </c>
      <c r="I6" s="2">
        <v>0.51</v>
      </c>
      <c r="J6" s="2">
        <v>0.76</v>
      </c>
      <c r="K6" s="2">
        <v>0.39</v>
      </c>
      <c r="L6" s="2"/>
      <c r="M6" s="2">
        <f>AVERAGE(B6:K6)</f>
        <v>0.388</v>
      </c>
      <c r="N6" s="2">
        <f>STDEV(B6:K6)</f>
        <v>0.15929009176133113</v>
      </c>
      <c r="O6" s="2"/>
      <c r="P6" s="2"/>
    </row>
    <row r="7" spans="1:16" ht="12.75">
      <c r="A7" s="1" t="s">
        <v>18</v>
      </c>
      <c r="B7" s="2">
        <v>0</v>
      </c>
      <c r="C7" s="2">
        <v>0</v>
      </c>
      <c r="D7" s="2">
        <v>0.02</v>
      </c>
      <c r="E7" s="2">
        <v>0</v>
      </c>
      <c r="F7" s="2">
        <v>0</v>
      </c>
      <c r="G7" s="2">
        <v>0</v>
      </c>
      <c r="H7" s="2">
        <v>0.07</v>
      </c>
      <c r="I7" s="2">
        <v>0.1</v>
      </c>
      <c r="J7" s="2">
        <v>0.32</v>
      </c>
      <c r="K7" s="2">
        <v>0.06</v>
      </c>
      <c r="L7" s="2"/>
      <c r="M7" s="2">
        <f>AVERAGE(B7:K7)</f>
        <v>0.05700000000000001</v>
      </c>
      <c r="N7" s="2">
        <f>STDEV(B7:K7)</f>
        <v>0.09933668898135159</v>
      </c>
      <c r="O7" s="2"/>
      <c r="P7" s="2"/>
    </row>
    <row r="8" spans="1:16" ht="12.75">
      <c r="A8" s="1" t="s">
        <v>17</v>
      </c>
      <c r="B8" s="2">
        <v>0.02</v>
      </c>
      <c r="C8" s="2">
        <v>0.02</v>
      </c>
      <c r="D8" s="2">
        <v>0</v>
      </c>
      <c r="E8" s="2">
        <v>0</v>
      </c>
      <c r="F8" s="2">
        <v>0.07</v>
      </c>
      <c r="G8" s="2">
        <v>0.02</v>
      </c>
      <c r="H8" s="2">
        <v>0.06</v>
      </c>
      <c r="I8" s="2">
        <v>0.05</v>
      </c>
      <c r="J8" s="2">
        <v>0.05</v>
      </c>
      <c r="K8" s="2">
        <v>0</v>
      </c>
      <c r="L8" s="2"/>
      <c r="M8" s="2">
        <f>AVERAGE(B8:K8)</f>
        <v>0.028999999999999998</v>
      </c>
      <c r="N8" s="2">
        <f>STDEV(B8:K8)</f>
        <v>0.026436506745197805</v>
      </c>
      <c r="O8" s="2"/>
      <c r="P8" s="2"/>
    </row>
    <row r="9" spans="1:16" ht="12.75">
      <c r="A9" s="1" t="s">
        <v>16</v>
      </c>
      <c r="B9" s="2">
        <v>0.03</v>
      </c>
      <c r="C9" s="2">
        <v>0</v>
      </c>
      <c r="D9" s="2">
        <v>0.01</v>
      </c>
      <c r="E9" s="2">
        <v>0</v>
      </c>
      <c r="F9" s="2">
        <v>0.03</v>
      </c>
      <c r="G9" s="2">
        <v>0.02</v>
      </c>
      <c r="H9" s="2">
        <v>0</v>
      </c>
      <c r="I9" s="2">
        <v>0.02</v>
      </c>
      <c r="J9" s="2">
        <v>0</v>
      </c>
      <c r="K9" s="2">
        <v>0.02</v>
      </c>
      <c r="L9" s="2"/>
      <c r="M9" s="2">
        <f>AVERAGE(B9:K9)</f>
        <v>0.013000000000000001</v>
      </c>
      <c r="N9" s="2">
        <f>STDEV(B9:K9)</f>
        <v>0.012516655570345725</v>
      </c>
      <c r="O9" s="2"/>
      <c r="P9" s="2"/>
    </row>
    <row r="10" spans="1:16" ht="12.75">
      <c r="A10" s="1" t="s">
        <v>22</v>
      </c>
      <c r="B10" s="2">
        <f>SUM(B4:B9)</f>
        <v>71.95</v>
      </c>
      <c r="C10" s="2">
        <f aca="true" t="shared" si="0" ref="C10:K10">SUM(C4:C9)</f>
        <v>71.77</v>
      </c>
      <c r="D10" s="2">
        <f t="shared" si="0"/>
        <v>72.92</v>
      </c>
      <c r="E10" s="2">
        <f t="shared" si="0"/>
        <v>71.31</v>
      </c>
      <c r="F10" s="2">
        <f t="shared" si="0"/>
        <v>72.41999999999999</v>
      </c>
      <c r="G10" s="2">
        <f t="shared" si="0"/>
        <v>72.21</v>
      </c>
      <c r="H10" s="2">
        <f t="shared" si="0"/>
        <v>73.83999999999999</v>
      </c>
      <c r="I10" s="2">
        <f t="shared" si="0"/>
        <v>73.73</v>
      </c>
      <c r="J10" s="2">
        <f t="shared" si="0"/>
        <v>72.61</v>
      </c>
      <c r="K10" s="2">
        <f t="shared" si="0"/>
        <v>72.47</v>
      </c>
      <c r="L10" s="2"/>
      <c r="M10" s="2">
        <f>AVERAGE(B10:K10)</f>
        <v>72.523</v>
      </c>
      <c r="N10" s="2">
        <f>STDEV(B10:K10)</f>
        <v>0.8051645794493104</v>
      </c>
      <c r="O10" s="2"/>
      <c r="P10" s="2"/>
    </row>
    <row r="11" spans="2:16" ht="12.7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ht="12.75">
      <c r="A12" s="1" t="s">
        <v>23</v>
      </c>
      <c r="B12" s="2" t="s">
        <v>24</v>
      </c>
      <c r="C12" s="2" t="s">
        <v>25</v>
      </c>
      <c r="D12" s="2" t="s">
        <v>26</v>
      </c>
      <c r="E12" s="2">
        <v>8</v>
      </c>
      <c r="F12" s="2" t="s">
        <v>28</v>
      </c>
      <c r="G12" s="2" t="s">
        <v>23</v>
      </c>
      <c r="H12" s="2" t="s">
        <v>29</v>
      </c>
      <c r="I12" s="2" t="s">
        <v>14</v>
      </c>
      <c r="J12" s="2" t="s">
        <v>15</v>
      </c>
      <c r="K12" s="2" t="s">
        <v>30</v>
      </c>
      <c r="L12" s="2"/>
      <c r="M12" s="2"/>
      <c r="N12" s="2"/>
      <c r="O12" s="2"/>
      <c r="P12" s="2"/>
    </row>
    <row r="13" spans="1:16" ht="12.75">
      <c r="A13" s="1" t="s">
        <v>34</v>
      </c>
      <c r="B13" s="2">
        <v>2.9621989085554534</v>
      </c>
      <c r="C13" s="2">
        <v>3.039660966966975</v>
      </c>
      <c r="D13" s="2">
        <v>2.9602178582078125</v>
      </c>
      <c r="E13" s="2">
        <v>2.918062696266213</v>
      </c>
      <c r="F13" s="2">
        <v>2.906440369584449</v>
      </c>
      <c r="G13" s="2">
        <v>2.8621309359361455</v>
      </c>
      <c r="H13" s="2">
        <v>2.7094652592208748</v>
      </c>
      <c r="I13" s="2">
        <v>2.78747991238832</v>
      </c>
      <c r="J13" s="2">
        <v>2.7776025787995</v>
      </c>
      <c r="K13" s="2">
        <v>2.8280663043362555</v>
      </c>
      <c r="L13" s="2"/>
      <c r="M13" s="2">
        <f>AVERAGE(B13:K13)</f>
        <v>2.8751325790262</v>
      </c>
      <c r="N13" s="2">
        <f>STDEV(B13:K13)</f>
        <v>0.10096085177820494</v>
      </c>
      <c r="O13" s="4">
        <v>2.97</v>
      </c>
      <c r="P13" s="2"/>
    </row>
    <row r="14" spans="1:16" ht="12.75">
      <c r="A14" s="1" t="s">
        <v>35</v>
      </c>
      <c r="B14" s="2">
        <v>0.023042667304206975</v>
      </c>
      <c r="C14" s="2">
        <v>0.02560934132897612</v>
      </c>
      <c r="D14" s="2">
        <v>0.028223412143451802</v>
      </c>
      <c r="E14" s="2">
        <v>0.015170456417747282</v>
      </c>
      <c r="F14" s="2">
        <v>0.024404764853159552</v>
      </c>
      <c r="G14" s="2">
        <v>0.02281060984924128</v>
      </c>
      <c r="H14" s="2">
        <v>0.03511408040898079</v>
      </c>
      <c r="I14" s="2">
        <v>0.03921785561727213</v>
      </c>
      <c r="J14" s="2">
        <v>0.059562703710717445</v>
      </c>
      <c r="K14" s="2">
        <v>0.030534240337883076</v>
      </c>
      <c r="L14" s="2"/>
      <c r="M14" s="2">
        <f>AVERAGE(B14:K14)</f>
        <v>0.030369013197163647</v>
      </c>
      <c r="N14" s="2">
        <f>STDEV(B14:K14)</f>
        <v>0.01228254322562218</v>
      </c>
      <c r="O14" s="4">
        <v>0.03</v>
      </c>
      <c r="P14" s="2"/>
    </row>
    <row r="15" spans="1:16" ht="12.75">
      <c r="A15" s="1" t="s">
        <v>36</v>
      </c>
      <c r="B15" s="2">
        <v>2.005903369656136</v>
      </c>
      <c r="C15" s="2">
        <v>1.9738918766816196</v>
      </c>
      <c r="D15" s="2">
        <v>2.004623491859494</v>
      </c>
      <c r="E15" s="2">
        <v>2.026706738926416</v>
      </c>
      <c r="F15" s="2">
        <v>2.0276619462249568</v>
      </c>
      <c r="G15" s="2">
        <v>2.046023381685845</v>
      </c>
      <c r="H15" s="2">
        <v>2.1021682641480575</v>
      </c>
      <c r="I15" s="2">
        <v>2.069320892797763</v>
      </c>
      <c r="J15" s="2">
        <v>2.0651338869959135</v>
      </c>
      <c r="K15" s="2">
        <v>2.056559782130345</v>
      </c>
      <c r="L15" s="2"/>
      <c r="M15" s="2">
        <f>AVERAGE(B15:K15)</f>
        <v>2.037799363110655</v>
      </c>
      <c r="N15" s="2">
        <f>STDEV(B15:K15)</f>
        <v>0.037611610854637524</v>
      </c>
      <c r="O15" s="4">
        <v>2</v>
      </c>
      <c r="P15" s="2"/>
    </row>
    <row r="16" spans="1:16" ht="12.75">
      <c r="A16" s="1" t="s">
        <v>22</v>
      </c>
      <c r="B16" s="2">
        <f>SUM(B13:B15)</f>
        <v>4.991144945515796</v>
      </c>
      <c r="C16" s="2">
        <f aca="true" t="shared" si="1" ref="C16:K16">SUM(C13:C15)</f>
        <v>5.03916218497757</v>
      </c>
      <c r="D16" s="2">
        <f t="shared" si="1"/>
        <v>4.993064762210759</v>
      </c>
      <c r="E16" s="2">
        <f t="shared" si="1"/>
        <v>4.959939891610377</v>
      </c>
      <c r="F16" s="2">
        <f t="shared" si="1"/>
        <v>4.9585070806625655</v>
      </c>
      <c r="G16" s="2">
        <f t="shared" si="1"/>
        <v>4.930964927471232</v>
      </c>
      <c r="H16" s="2">
        <f t="shared" si="1"/>
        <v>4.846747603777914</v>
      </c>
      <c r="I16" s="2">
        <f t="shared" si="1"/>
        <v>4.896018660803355</v>
      </c>
      <c r="J16" s="2">
        <f t="shared" si="1"/>
        <v>4.902299169506131</v>
      </c>
      <c r="K16" s="2">
        <f t="shared" si="1"/>
        <v>4.915160326804484</v>
      </c>
      <c r="L16" s="2"/>
      <c r="M16" s="2">
        <f>AVERAGE(B16:K16)</f>
        <v>4.943300955334018</v>
      </c>
      <c r="N16" s="2">
        <f>STDEV(B16:K16)</f>
        <v>0.05641741628202276</v>
      </c>
      <c r="O16" s="2"/>
      <c r="P16" s="2"/>
    </row>
    <row r="17" spans="2:21" ht="12.7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2:21" ht="20.25">
      <c r="B18" s="2"/>
      <c r="C18" s="2"/>
      <c r="D18" s="2"/>
      <c r="E18" s="2"/>
      <c r="F18" s="2"/>
      <c r="G18" s="2"/>
      <c r="H18" s="2"/>
      <c r="I18" s="2"/>
      <c r="J18" s="2"/>
      <c r="K18" s="3" t="s">
        <v>55</v>
      </c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2:21" ht="20.25">
      <c r="B19" s="2"/>
      <c r="C19" s="2"/>
      <c r="D19" s="2"/>
      <c r="E19" s="2"/>
      <c r="F19" s="2"/>
      <c r="G19" s="2"/>
      <c r="H19" s="2"/>
      <c r="I19" s="2"/>
      <c r="J19" s="2"/>
      <c r="K19" s="3" t="s">
        <v>56</v>
      </c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8" ht="12.75">
      <c r="A20" s="1" t="s">
        <v>37</v>
      </c>
      <c r="B20" s="1" t="s">
        <v>38</v>
      </c>
      <c r="C20" s="1" t="s">
        <v>39</v>
      </c>
      <c r="D20" s="1" t="s">
        <v>40</v>
      </c>
      <c r="E20" s="1" t="s">
        <v>41</v>
      </c>
      <c r="F20" s="1" t="s">
        <v>42</v>
      </c>
      <c r="G20" s="1" t="s">
        <v>43</v>
      </c>
      <c r="H20" s="1" t="s">
        <v>44</v>
      </c>
    </row>
    <row r="21" spans="1:8" ht="12.75">
      <c r="A21" s="1" t="s">
        <v>45</v>
      </c>
      <c r="B21" s="1" t="s">
        <v>31</v>
      </c>
      <c r="C21" s="1" t="s">
        <v>46</v>
      </c>
      <c r="D21" s="1">
        <v>20</v>
      </c>
      <c r="E21" s="1">
        <v>10</v>
      </c>
      <c r="F21" s="1">
        <v>600</v>
      </c>
      <c r="G21" s="1">
        <v>-600</v>
      </c>
      <c r="H21" s="1" t="s">
        <v>47</v>
      </c>
    </row>
    <row r="22" spans="1:8" ht="12.75">
      <c r="A22" s="1" t="s">
        <v>48</v>
      </c>
      <c r="B22" s="1" t="s">
        <v>32</v>
      </c>
      <c r="C22" s="1" t="s">
        <v>46</v>
      </c>
      <c r="D22" s="1">
        <v>20</v>
      </c>
      <c r="E22" s="1">
        <v>10</v>
      </c>
      <c r="F22" s="1">
        <v>500</v>
      </c>
      <c r="G22" s="1">
        <v>-250</v>
      </c>
      <c r="H22" s="1" t="s">
        <v>49</v>
      </c>
    </row>
    <row r="23" spans="1:8" ht="12.75">
      <c r="A23" s="1" t="s">
        <v>48</v>
      </c>
      <c r="B23" s="1" t="s">
        <v>33</v>
      </c>
      <c r="C23" s="1" t="s">
        <v>46</v>
      </c>
      <c r="D23" s="1">
        <v>20</v>
      </c>
      <c r="E23" s="1">
        <v>10</v>
      </c>
      <c r="F23" s="1">
        <v>500</v>
      </c>
      <c r="G23" s="1">
        <v>-500</v>
      </c>
      <c r="H23" s="1" t="s">
        <v>50</v>
      </c>
    </row>
    <row r="24" spans="1:8" ht="12.75">
      <c r="A24" s="1" t="s">
        <v>48</v>
      </c>
      <c r="B24" s="1" t="s">
        <v>34</v>
      </c>
      <c r="C24" s="1" t="s">
        <v>46</v>
      </c>
      <c r="D24" s="1">
        <v>20</v>
      </c>
      <c r="E24" s="1">
        <v>10</v>
      </c>
      <c r="F24" s="1">
        <v>500</v>
      </c>
      <c r="G24" s="1">
        <v>-500</v>
      </c>
      <c r="H24" s="1" t="s">
        <v>51</v>
      </c>
    </row>
    <row r="25" spans="1:8" ht="12.75">
      <c r="A25" s="1" t="s">
        <v>48</v>
      </c>
      <c r="B25" s="1" t="s">
        <v>35</v>
      </c>
      <c r="C25" s="1" t="s">
        <v>46</v>
      </c>
      <c r="D25" s="1">
        <v>20</v>
      </c>
      <c r="E25" s="1">
        <v>10</v>
      </c>
      <c r="F25" s="1">
        <v>500</v>
      </c>
      <c r="G25" s="1">
        <v>-500</v>
      </c>
      <c r="H25" s="1" t="s">
        <v>52</v>
      </c>
    </row>
    <row r="26" spans="1:8" ht="12.75">
      <c r="A26" s="1" t="s">
        <v>48</v>
      </c>
      <c r="B26" s="1" t="s">
        <v>36</v>
      </c>
      <c r="C26" s="1" t="s">
        <v>46</v>
      </c>
      <c r="D26" s="1">
        <v>20</v>
      </c>
      <c r="E26" s="1">
        <v>10</v>
      </c>
      <c r="F26" s="1">
        <v>500</v>
      </c>
      <c r="G26" s="1">
        <v>-500</v>
      </c>
      <c r="H26" s="1" t="s">
        <v>53</v>
      </c>
    </row>
    <row r="28" spans="2:16" ht="12.7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17:19" ht="12.75">
      <c r="Q29" s="2"/>
      <c r="R29" s="2"/>
      <c r="S29" s="2"/>
    </row>
    <row r="30" spans="2:19" ht="12.75">
      <c r="B30" s="1" t="s">
        <v>57</v>
      </c>
      <c r="Q30" s="2"/>
      <c r="R30" s="2"/>
      <c r="S30" s="2"/>
    </row>
    <row r="31" spans="2:19" ht="12.75">
      <c r="B31" s="1" t="s">
        <v>58</v>
      </c>
      <c r="C31" s="1" t="s">
        <v>59</v>
      </c>
      <c r="D31" s="1" t="s">
        <v>60</v>
      </c>
      <c r="E31" s="1" t="s">
        <v>61</v>
      </c>
      <c r="F31" s="1" t="s">
        <v>62</v>
      </c>
      <c r="M31" s="5" t="s">
        <v>63</v>
      </c>
      <c r="N31" s="5"/>
      <c r="Q31" s="2"/>
      <c r="R31" s="2"/>
      <c r="S31" s="2"/>
    </row>
    <row r="32" spans="1:19" ht="12.75">
      <c r="A32" s="1" t="s">
        <v>10</v>
      </c>
      <c r="B32" s="2" t="s">
        <v>11</v>
      </c>
      <c r="C32" s="2" t="s">
        <v>12</v>
      </c>
      <c r="D32" s="2" t="s">
        <v>13</v>
      </c>
      <c r="E32" s="2" t="s">
        <v>14</v>
      </c>
      <c r="F32" s="2" t="s">
        <v>15</v>
      </c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1:19" ht="12.75">
      <c r="A33" s="1" t="s">
        <v>21</v>
      </c>
      <c r="B33" s="2">
        <v>33.68</v>
      </c>
      <c r="C33" s="2">
        <v>35.03</v>
      </c>
      <c r="D33" s="2">
        <v>37.06</v>
      </c>
      <c r="E33" s="2">
        <v>35.91</v>
      </c>
      <c r="F33" s="2">
        <v>34.12</v>
      </c>
      <c r="G33" s="2"/>
      <c r="H33" s="2">
        <v>35.16</v>
      </c>
      <c r="I33" s="2">
        <v>1.3657781664676762</v>
      </c>
      <c r="J33" s="2"/>
      <c r="K33" s="2"/>
      <c r="L33" s="2"/>
      <c r="M33" s="2"/>
      <c r="N33" s="2"/>
      <c r="O33" s="2"/>
      <c r="P33" s="2"/>
      <c r="Q33" s="2"/>
      <c r="R33" s="2"/>
      <c r="S33" s="2"/>
    </row>
    <row r="34" spans="1:13" ht="12.75">
      <c r="A34" s="1" t="s">
        <v>19</v>
      </c>
      <c r="B34" s="2">
        <v>32</v>
      </c>
      <c r="C34" s="2">
        <v>33.04</v>
      </c>
      <c r="D34" s="2">
        <v>32.1</v>
      </c>
      <c r="E34" s="2">
        <v>32.83</v>
      </c>
      <c r="F34" s="2">
        <v>32.46</v>
      </c>
      <c r="G34" s="2"/>
      <c r="H34" s="2">
        <v>32.486</v>
      </c>
      <c r="I34" s="2">
        <v>0.4503110036411531</v>
      </c>
      <c r="J34" s="2"/>
      <c r="K34" s="2"/>
      <c r="L34" s="2"/>
      <c r="M34" s="2"/>
    </row>
    <row r="35" spans="1:13" ht="12.75">
      <c r="A35" s="1" t="s">
        <v>20</v>
      </c>
      <c r="B35" s="2">
        <v>0.61</v>
      </c>
      <c r="C35" s="2">
        <v>0.58</v>
      </c>
      <c r="D35" s="2">
        <v>0.59</v>
      </c>
      <c r="E35" s="2">
        <v>0.47</v>
      </c>
      <c r="F35" s="2">
        <v>0.67</v>
      </c>
      <c r="G35" s="2"/>
      <c r="H35" s="2">
        <v>0.584</v>
      </c>
      <c r="I35" s="2">
        <v>0.07266360849834023</v>
      </c>
      <c r="J35" s="2"/>
      <c r="K35" s="2"/>
      <c r="L35" s="2"/>
      <c r="M35" s="2"/>
    </row>
    <row r="36" spans="1:13" ht="12.75">
      <c r="A36" s="1" t="s">
        <v>16</v>
      </c>
      <c r="B36" s="2">
        <v>0.03</v>
      </c>
      <c r="C36" s="2">
        <v>0.02</v>
      </c>
      <c r="D36" s="2">
        <v>0.02</v>
      </c>
      <c r="E36" s="2">
        <v>0.02</v>
      </c>
      <c r="F36" s="2">
        <v>0.02</v>
      </c>
      <c r="G36" s="2"/>
      <c r="H36" s="2">
        <v>0.022000000000000002</v>
      </c>
      <c r="I36" s="2">
        <v>0.004472135954999561</v>
      </c>
      <c r="J36" s="2"/>
      <c r="K36" s="2"/>
      <c r="L36" s="2"/>
      <c r="M36" s="2"/>
    </row>
    <row r="37" spans="1:13" ht="12.75">
      <c r="A37" s="1" t="s">
        <v>17</v>
      </c>
      <c r="B37" s="2">
        <v>0</v>
      </c>
      <c r="C37" s="2">
        <v>0.01</v>
      </c>
      <c r="D37" s="2">
        <v>0</v>
      </c>
      <c r="E37" s="2">
        <v>0</v>
      </c>
      <c r="F37" s="2">
        <v>0.03</v>
      </c>
      <c r="G37" s="2"/>
      <c r="H37" s="2">
        <v>0.008</v>
      </c>
      <c r="I37" s="2">
        <v>0.013038404810405298</v>
      </c>
      <c r="J37" s="2"/>
      <c r="K37" s="2"/>
      <c r="L37" s="2"/>
      <c r="M37" s="2"/>
    </row>
    <row r="38" spans="1:13" ht="12.75">
      <c r="A38" s="1" t="s">
        <v>18</v>
      </c>
      <c r="B38" s="2">
        <v>0.01</v>
      </c>
      <c r="C38" s="2">
        <v>0</v>
      </c>
      <c r="D38" s="2">
        <v>0.05</v>
      </c>
      <c r="E38" s="2">
        <v>0</v>
      </c>
      <c r="F38" s="2">
        <v>0</v>
      </c>
      <c r="G38" s="2"/>
      <c r="H38" s="2">
        <v>0.012</v>
      </c>
      <c r="I38" s="2">
        <v>0.0216794833886788</v>
      </c>
      <c r="J38" s="2"/>
      <c r="K38" s="2"/>
      <c r="L38" s="2"/>
      <c r="M38" s="2"/>
    </row>
    <row r="39" spans="1:13" ht="12.75">
      <c r="A39" s="1" t="s">
        <v>22</v>
      </c>
      <c r="B39" s="2">
        <v>66.33</v>
      </c>
      <c r="C39" s="2">
        <v>68.68</v>
      </c>
      <c r="D39" s="2">
        <v>69.81</v>
      </c>
      <c r="E39" s="2">
        <v>69.23</v>
      </c>
      <c r="F39" s="2">
        <v>67.3</v>
      </c>
      <c r="G39" s="2"/>
      <c r="H39" s="2">
        <v>68.27</v>
      </c>
      <c r="I39" s="2">
        <v>1.4287931970721701</v>
      </c>
      <c r="J39" s="2"/>
      <c r="K39" s="2"/>
      <c r="L39" s="2"/>
      <c r="M39" s="2"/>
    </row>
    <row r="40" spans="2:13" ht="12.7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ht="12.75">
      <c r="A41" s="1" t="s">
        <v>23</v>
      </c>
      <c r="B41" s="2" t="s">
        <v>24</v>
      </c>
      <c r="C41" s="2" t="s">
        <v>25</v>
      </c>
      <c r="D41" s="2" t="s">
        <v>26</v>
      </c>
      <c r="E41" s="2">
        <v>8</v>
      </c>
      <c r="F41" s="2" t="s">
        <v>27</v>
      </c>
      <c r="G41" s="2"/>
      <c r="H41" s="2"/>
      <c r="I41" s="2"/>
      <c r="J41" s="2"/>
      <c r="K41" s="2"/>
      <c r="L41" s="2"/>
      <c r="M41" s="2"/>
    </row>
    <row r="42" spans="1:13" ht="12.75">
      <c r="A42" s="1" t="s">
        <v>34</v>
      </c>
      <c r="B42" s="2">
        <v>2.932501270801614</v>
      </c>
      <c r="C42" s="2">
        <v>2.92057377663233</v>
      </c>
      <c r="D42" s="2">
        <v>2.7651395455206194</v>
      </c>
      <c r="E42" s="2">
        <v>2.8666505334316303</v>
      </c>
      <c r="F42" s="2">
        <v>2.9332810826402076</v>
      </c>
      <c r="G42" s="2"/>
      <c r="H42" s="2">
        <v>2.88362924180528</v>
      </c>
      <c r="I42" s="2">
        <v>0.0716707119990062</v>
      </c>
      <c r="J42" s="4">
        <v>2.95</v>
      </c>
      <c r="K42" s="2"/>
      <c r="L42" s="2"/>
      <c r="M42" s="2"/>
    </row>
    <row r="43" spans="1:13" ht="12.75">
      <c r="A43" s="1" t="s">
        <v>35</v>
      </c>
      <c r="B43" s="2">
        <v>0.05258651199556499</v>
      </c>
      <c r="C43" s="2">
        <v>0.04822946408508044</v>
      </c>
      <c r="D43" s="2">
        <v>0.04781017489056324</v>
      </c>
      <c r="E43" s="2">
        <v>0.03860628633191414</v>
      </c>
      <c r="F43" s="2">
        <v>0.05695557863868111</v>
      </c>
      <c r="G43" s="2"/>
      <c r="H43" s="2">
        <v>0.04883760318836079</v>
      </c>
      <c r="I43" s="2">
        <v>0.006820211311788619</v>
      </c>
      <c r="J43" s="4">
        <v>0.05</v>
      </c>
      <c r="K43" s="2"/>
      <c r="L43" s="2"/>
      <c r="M43" s="2"/>
    </row>
    <row r="44" spans="1:13" ht="12.75">
      <c r="A44" s="1" t="s">
        <v>36</v>
      </c>
      <c r="B44" s="2">
        <v>2.0059648868811286</v>
      </c>
      <c r="C44" s="2">
        <v>2.0124787037130356</v>
      </c>
      <c r="D44" s="2">
        <v>2.0748201118355274</v>
      </c>
      <c r="E44" s="2">
        <v>2.037897272094582</v>
      </c>
      <c r="F44" s="2">
        <v>2.003905335488444</v>
      </c>
      <c r="G44" s="2"/>
      <c r="H44" s="2">
        <v>2.0270132620025434</v>
      </c>
      <c r="I44" s="2">
        <v>0.029967567111554714</v>
      </c>
      <c r="J44" s="4">
        <v>2</v>
      </c>
      <c r="K44" s="2"/>
      <c r="L44" s="2"/>
      <c r="M44" s="2"/>
    </row>
    <row r="45" spans="1:13" ht="12.75">
      <c r="A45" s="1" t="s">
        <v>22</v>
      </c>
      <c r="B45" s="2">
        <v>4.991052669678307</v>
      </c>
      <c r="C45" s="2">
        <v>4.981281944430446</v>
      </c>
      <c r="D45" s="2">
        <v>4.887769832246709</v>
      </c>
      <c r="E45" s="2">
        <v>4.943154091858126</v>
      </c>
      <c r="F45" s="2">
        <v>4.994141996767333</v>
      </c>
      <c r="G45" s="2"/>
      <c r="H45" s="2">
        <v>4.9594801069961845</v>
      </c>
      <c r="I45" s="2">
        <v>0.044951350667334536</v>
      </c>
      <c r="J45" s="2"/>
      <c r="K45" s="2"/>
      <c r="L45" s="2"/>
      <c r="M45" s="2"/>
    </row>
    <row r="46" spans="2:13" ht="20.2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3" t="s">
        <v>64</v>
      </c>
    </row>
    <row r="47" spans="2:13" ht="12.7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2:13" ht="12.7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8" ht="12.75">
      <c r="A49" s="1" t="s">
        <v>37</v>
      </c>
      <c r="B49" s="1" t="s">
        <v>38</v>
      </c>
      <c r="C49" s="1" t="s">
        <v>39</v>
      </c>
      <c r="D49" s="1" t="s">
        <v>40</v>
      </c>
      <c r="E49" s="1" t="s">
        <v>41</v>
      </c>
      <c r="F49" s="1" t="s">
        <v>42</v>
      </c>
      <c r="G49" s="1" t="s">
        <v>43</v>
      </c>
      <c r="H49" s="1" t="s">
        <v>44</v>
      </c>
    </row>
    <row r="50" spans="1:8" ht="12.75">
      <c r="A50" s="1" t="s">
        <v>45</v>
      </c>
      <c r="B50" s="1" t="s">
        <v>31</v>
      </c>
      <c r="C50" s="1" t="s">
        <v>46</v>
      </c>
      <c r="D50" s="1">
        <v>20</v>
      </c>
      <c r="E50" s="1">
        <v>10</v>
      </c>
      <c r="F50" s="1">
        <v>600</v>
      </c>
      <c r="G50" s="1">
        <v>-600</v>
      </c>
      <c r="H50" s="1" t="s">
        <v>47</v>
      </c>
    </row>
    <row r="51" spans="1:8" ht="12.75">
      <c r="A51" s="1" t="s">
        <v>48</v>
      </c>
      <c r="B51" s="1" t="s">
        <v>32</v>
      </c>
      <c r="C51" s="1" t="s">
        <v>46</v>
      </c>
      <c r="D51" s="1">
        <v>20</v>
      </c>
      <c r="E51" s="1">
        <v>10</v>
      </c>
      <c r="F51" s="1">
        <v>500</v>
      </c>
      <c r="G51" s="1">
        <v>-250</v>
      </c>
      <c r="H51" s="1" t="s">
        <v>49</v>
      </c>
    </row>
    <row r="52" spans="1:8" ht="12.75">
      <c r="A52" s="1" t="s">
        <v>48</v>
      </c>
      <c r="B52" s="1" t="s">
        <v>33</v>
      </c>
      <c r="C52" s="1" t="s">
        <v>46</v>
      </c>
      <c r="D52" s="1">
        <v>20</v>
      </c>
      <c r="E52" s="1">
        <v>10</v>
      </c>
      <c r="F52" s="1">
        <v>500</v>
      </c>
      <c r="G52" s="1">
        <v>-500</v>
      </c>
      <c r="H52" s="1" t="s">
        <v>50</v>
      </c>
    </row>
    <row r="53" spans="1:8" ht="12.75">
      <c r="A53" s="1" t="s">
        <v>48</v>
      </c>
      <c r="B53" s="1" t="s">
        <v>34</v>
      </c>
      <c r="C53" s="1" t="s">
        <v>46</v>
      </c>
      <c r="D53" s="1">
        <v>20</v>
      </c>
      <c r="E53" s="1">
        <v>10</v>
      </c>
      <c r="F53" s="1">
        <v>500</v>
      </c>
      <c r="G53" s="1">
        <v>-500</v>
      </c>
      <c r="H53" s="1" t="s">
        <v>51</v>
      </c>
    </row>
    <row r="54" spans="1:8" ht="12.75">
      <c r="A54" s="1" t="s">
        <v>48</v>
      </c>
      <c r="B54" s="1" t="s">
        <v>35</v>
      </c>
      <c r="C54" s="1" t="s">
        <v>46</v>
      </c>
      <c r="D54" s="1">
        <v>20</v>
      </c>
      <c r="E54" s="1">
        <v>10</v>
      </c>
      <c r="F54" s="1">
        <v>500</v>
      </c>
      <c r="G54" s="1">
        <v>-500</v>
      </c>
      <c r="H54" s="1" t="s">
        <v>52</v>
      </c>
    </row>
    <row r="55" spans="1:8" ht="12.75">
      <c r="A55" s="1" t="s">
        <v>48</v>
      </c>
      <c r="B55" s="1" t="s">
        <v>36</v>
      </c>
      <c r="C55" s="1" t="s">
        <v>46</v>
      </c>
      <c r="D55" s="1">
        <v>20</v>
      </c>
      <c r="E55" s="1">
        <v>10</v>
      </c>
      <c r="F55" s="1">
        <v>500</v>
      </c>
      <c r="G55" s="1">
        <v>-500</v>
      </c>
      <c r="H55" s="1" t="s">
        <v>53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Gelu Costin</cp:lastModifiedBy>
  <dcterms:created xsi:type="dcterms:W3CDTF">2007-04-26T00:15:27Z</dcterms:created>
  <dcterms:modified xsi:type="dcterms:W3CDTF">2007-05-11T02:18:33Z</dcterms:modified>
  <cp:category/>
  <cp:version/>
  <cp:contentType/>
  <cp:contentStatus/>
</cp:coreProperties>
</file>