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48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<sst xmlns="http://schemas.openxmlformats.org/spreadsheetml/2006/main" count="91" uniqueCount="70">
  <si>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aurichalcite502aurichalcite502aurichalcite502aurichalcite502aurichalcite502aurichalcite502aurichalcite502aurichalcite502aurichalcite502aurichalcite502aurichalcite502aurichalcite502aurichalcite502aurichalcite502aurichalcite502aurichalcite502aurichalcite502aurichalcite502aurichalcite502aurichalcite502</t>
  </si>
  <si>
    <t>#41</t>
  </si>
  <si>
    <t>#42</t>
  </si>
  <si>
    <t>#43</t>
  </si>
  <si>
    <t>#47</t>
  </si>
  <si>
    <t>#48</t>
  </si>
  <si>
    <t>#50</t>
  </si>
  <si>
    <t>#52</t>
  </si>
  <si>
    <t>#55</t>
  </si>
  <si>
    <t>#60</t>
  </si>
  <si>
    <t>Ox</t>
  </si>
  <si>
    <t>Wt</t>
  </si>
  <si>
    <t>Percents</t>
  </si>
  <si>
    <t>Average</t>
  </si>
  <si>
    <t>SiO2</t>
  </si>
  <si>
    <t>ZnO</t>
  </si>
  <si>
    <t>MgO</t>
  </si>
  <si>
    <t>Al2O3</t>
  </si>
  <si>
    <t>CaO</t>
  </si>
  <si>
    <t>PbO</t>
  </si>
  <si>
    <t>BaO</t>
  </si>
  <si>
    <t>MnO</t>
  </si>
  <si>
    <t>FeO</t>
  </si>
  <si>
    <t>Cr2O3</t>
  </si>
  <si>
    <t>CuO</t>
  </si>
  <si>
    <t>NiO</t>
  </si>
  <si>
    <t>CO2</t>
  </si>
  <si>
    <t>Totals</t>
  </si>
  <si>
    <t>Si</t>
  </si>
  <si>
    <t>Zn</t>
  </si>
  <si>
    <t>Mg</t>
  </si>
  <si>
    <t>Al</t>
  </si>
  <si>
    <t>Ca</t>
  </si>
  <si>
    <t>Pb</t>
  </si>
  <si>
    <t>Ba</t>
  </si>
  <si>
    <t>Mn</t>
  </si>
  <si>
    <t>Fe</t>
  </si>
  <si>
    <t>Cr</t>
  </si>
  <si>
    <t>Cu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</si>
  <si>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</si>
  <si>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</si>
  <si>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</si>
  <si>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</si>
  <si>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</si>
  <si>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</si>
  <si>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</si>
  <si>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</si>
  <si>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</si>
  <si>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</si>
  <si>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</si>
  <si>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kspar-OR1</t>
  </si>
  <si>
    <t>La</t>
  </si>
  <si>
    <t>willemit2</t>
  </si>
  <si>
    <t>dolom-s</t>
  </si>
  <si>
    <t>albite-Cr</t>
  </si>
  <si>
    <t>PET</t>
  </si>
  <si>
    <t>Ma</t>
  </si>
  <si>
    <t>wulfenite</t>
  </si>
  <si>
    <t>LIF</t>
  </si>
  <si>
    <t>NBS_K458</t>
  </si>
  <si>
    <t>mncarb1</t>
  </si>
  <si>
    <t>fayalite</t>
  </si>
  <si>
    <t>chrom-s</t>
  </si>
  <si>
    <t>cuprite</t>
  </si>
  <si>
    <t>nidi</t>
  </si>
  <si>
    <r>
      <t>(Zn,Cu)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</si>
  <si>
    <t>C*</t>
  </si>
  <si>
    <t>Total</t>
  </si>
  <si>
    <t>Cation numabers normalized to 5 cations, excluding C</t>
  </si>
  <si>
    <r>
      <t>(Zn</t>
    </r>
    <r>
      <rPr>
        <vertAlign val="subscript"/>
        <sz val="14"/>
        <rFont val="Times New Roman"/>
        <family val="1"/>
      </rPr>
      <t>0.68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</si>
</sst>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R26" sqref="R2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4" ht="12.75">
      <c r="A3" s="1" t="s">
        <v>10</v>
      </c>
      <c r="B3" s="1" t="s">
        <v>11</v>
      </c>
      <c r="C3" s="1" t="s">
        <v>12</v>
      </c>
      <c r="D3" s="1" t="s">
        <v>13</v>
      </c>
    </row>
    <row r="4" spans="1:16" ht="12.75">
      <c r="A4" s="1" t="s">
        <v>14</v>
      </c>
      <c r="B4" s="2">
        <v>0.4</v>
      </c>
      <c r="C4" s="2">
        <v>0.15</v>
      </c>
      <c r="D4" s="2">
        <v>0.76</v>
      </c>
      <c r="E4" s="2">
        <v>0.44</v>
      </c>
      <c r="F4" s="2">
        <v>0.33</v>
      </c>
      <c r="G4" s="2">
        <v>0.09</v>
      </c>
      <c r="H4" s="2">
        <v>0.17</v>
      </c>
      <c r="I4" s="2">
        <v>0</v>
      </c>
      <c r="J4" s="2">
        <v>0.12</v>
      </c>
      <c r="K4" s="2"/>
      <c r="L4" s="2">
        <f>AVERAGE(B4:J4)</f>
        <v>0.2733333333333333</v>
      </c>
      <c r="M4" s="2">
        <f>STDEV(B4:J4)</f>
        <v>0.23494680248941457</v>
      </c>
      <c r="N4" s="2"/>
      <c r="O4" s="2"/>
      <c r="P4" s="2"/>
    </row>
    <row r="5" spans="1:16" ht="12.75">
      <c r="A5" s="1" t="s">
        <v>15</v>
      </c>
      <c r="B5" s="2">
        <v>48.19</v>
      </c>
      <c r="C5" s="2">
        <v>48.43</v>
      </c>
      <c r="D5" s="2">
        <v>44.67</v>
      </c>
      <c r="E5" s="2">
        <v>52.08</v>
      </c>
      <c r="F5" s="2">
        <v>48.37</v>
      </c>
      <c r="G5" s="2">
        <v>52.93</v>
      </c>
      <c r="H5" s="2">
        <v>48.9</v>
      </c>
      <c r="I5" s="2">
        <v>50.26</v>
      </c>
      <c r="J5" s="2">
        <v>49</v>
      </c>
      <c r="K5" s="2"/>
      <c r="L5" s="2">
        <f aca="true" t="shared" si="0" ref="L5:L22">AVERAGE(B5:J5)</f>
        <v>49.20333333333333</v>
      </c>
      <c r="M5" s="2">
        <f aca="true" t="shared" si="1" ref="M5:M22">STDEV(B5:J5)</f>
        <v>2.4052962395514426</v>
      </c>
      <c r="N5" s="2"/>
      <c r="O5" s="2"/>
      <c r="P5" s="2"/>
    </row>
    <row r="6" spans="1:16" ht="12.75">
      <c r="A6" s="1" t="s">
        <v>16</v>
      </c>
      <c r="B6" s="2">
        <v>0.02</v>
      </c>
      <c r="C6" s="2">
        <v>0</v>
      </c>
      <c r="D6" s="2">
        <v>0</v>
      </c>
      <c r="E6" s="2">
        <v>0</v>
      </c>
      <c r="F6" s="2">
        <v>0</v>
      </c>
      <c r="G6" s="2">
        <v>0.03</v>
      </c>
      <c r="H6" s="2">
        <v>0.02</v>
      </c>
      <c r="I6" s="2">
        <v>0</v>
      </c>
      <c r="J6" s="2">
        <v>0.02</v>
      </c>
      <c r="K6" s="2"/>
      <c r="L6" s="2">
        <f t="shared" si="0"/>
        <v>0.010000000000000002</v>
      </c>
      <c r="M6" s="2">
        <f t="shared" si="1"/>
        <v>0.01224744871391589</v>
      </c>
      <c r="N6" s="2"/>
      <c r="O6" s="2"/>
      <c r="P6" s="2"/>
    </row>
    <row r="7" spans="1:16" ht="12.75">
      <c r="A7" s="1" t="s">
        <v>17</v>
      </c>
      <c r="B7" s="2">
        <v>0.09</v>
      </c>
      <c r="C7" s="2">
        <v>0.06</v>
      </c>
      <c r="D7" s="2">
        <v>0.23</v>
      </c>
      <c r="E7" s="2">
        <v>0.08</v>
      </c>
      <c r="F7" s="2">
        <v>0.11</v>
      </c>
      <c r="G7" s="2">
        <v>0.06</v>
      </c>
      <c r="H7" s="2">
        <v>0.04</v>
      </c>
      <c r="I7" s="2">
        <v>0.07</v>
      </c>
      <c r="J7" s="2">
        <v>0.16</v>
      </c>
      <c r="K7" s="2"/>
      <c r="L7" s="2">
        <f t="shared" si="0"/>
        <v>0.10000000000000003</v>
      </c>
      <c r="M7" s="2">
        <f t="shared" si="1"/>
        <v>0.05999999999999998</v>
      </c>
      <c r="N7" s="2"/>
      <c r="O7" s="2"/>
      <c r="P7" s="2"/>
    </row>
    <row r="8" spans="1:16" ht="12.75">
      <c r="A8" s="1" t="s">
        <v>18</v>
      </c>
      <c r="B8" s="2">
        <v>0</v>
      </c>
      <c r="C8" s="2">
        <v>0.02</v>
      </c>
      <c r="D8" s="2">
        <v>0.01</v>
      </c>
      <c r="E8" s="2">
        <v>0.02</v>
      </c>
      <c r="F8" s="2">
        <v>0.01</v>
      </c>
      <c r="G8" s="2">
        <v>0.01</v>
      </c>
      <c r="H8" s="2">
        <v>0.01</v>
      </c>
      <c r="I8" s="2">
        <v>0</v>
      </c>
      <c r="J8" s="2">
        <v>0</v>
      </c>
      <c r="K8" s="2"/>
      <c r="L8" s="2">
        <f t="shared" si="0"/>
        <v>0.008888888888888889</v>
      </c>
      <c r="M8" s="2">
        <f t="shared" si="1"/>
        <v>0.007817359599705717</v>
      </c>
      <c r="N8" s="2"/>
      <c r="O8" s="2"/>
      <c r="P8" s="2"/>
    </row>
    <row r="9" spans="1:16" ht="12.75">
      <c r="A9" s="1" t="s">
        <v>19</v>
      </c>
      <c r="B9" s="2">
        <v>0.57</v>
      </c>
      <c r="C9" s="2">
        <v>1.02</v>
      </c>
      <c r="D9" s="2">
        <v>0.93</v>
      </c>
      <c r="E9" s="2">
        <v>0.58</v>
      </c>
      <c r="F9" s="2">
        <v>0.73</v>
      </c>
      <c r="G9" s="2">
        <v>0.12</v>
      </c>
      <c r="H9" s="2">
        <v>0.6</v>
      </c>
      <c r="I9" s="2">
        <v>0.64</v>
      </c>
      <c r="J9" s="2">
        <v>0.72</v>
      </c>
      <c r="K9" s="2"/>
      <c r="L9" s="2">
        <f t="shared" si="0"/>
        <v>0.6566666666666666</v>
      </c>
      <c r="M9" s="2">
        <f t="shared" si="1"/>
        <v>0.2551960031034972</v>
      </c>
      <c r="N9" s="2"/>
      <c r="O9" s="2"/>
      <c r="P9" s="2"/>
    </row>
    <row r="10" spans="1:16" ht="12.75">
      <c r="A10" s="1" t="s">
        <v>20</v>
      </c>
      <c r="B10" s="2">
        <v>0.09</v>
      </c>
      <c r="C10" s="2">
        <v>0</v>
      </c>
      <c r="D10" s="2">
        <v>0.09</v>
      </c>
      <c r="E10" s="2">
        <v>0</v>
      </c>
      <c r="F10" s="2">
        <v>0</v>
      </c>
      <c r="G10" s="2">
        <v>0.01</v>
      </c>
      <c r="H10" s="2">
        <v>0.04</v>
      </c>
      <c r="I10" s="2">
        <v>0</v>
      </c>
      <c r="J10" s="2">
        <v>0</v>
      </c>
      <c r="K10" s="2"/>
      <c r="L10" s="2">
        <f t="shared" si="0"/>
        <v>0.025555555555555557</v>
      </c>
      <c r="M10" s="2">
        <f t="shared" si="1"/>
        <v>0.038765677832043356</v>
      </c>
      <c r="N10" s="2"/>
      <c r="O10" s="2"/>
      <c r="P10" s="2"/>
    </row>
    <row r="11" spans="1:16" ht="12.75">
      <c r="A11" s="1" t="s">
        <v>21</v>
      </c>
      <c r="B11" s="2">
        <v>0</v>
      </c>
      <c r="C11" s="2">
        <v>0</v>
      </c>
      <c r="D11" s="2">
        <v>0.06</v>
      </c>
      <c r="E11" s="2">
        <v>0.02</v>
      </c>
      <c r="F11" s="2">
        <v>0</v>
      </c>
      <c r="G11" s="2">
        <v>0.02</v>
      </c>
      <c r="H11" s="2">
        <v>0</v>
      </c>
      <c r="I11" s="2">
        <v>0.02</v>
      </c>
      <c r="J11" s="2">
        <v>0</v>
      </c>
      <c r="K11" s="2"/>
      <c r="L11" s="2">
        <f t="shared" si="0"/>
        <v>0.013333333333333334</v>
      </c>
      <c r="M11" s="2">
        <f t="shared" si="1"/>
        <v>0.02</v>
      </c>
      <c r="N11" s="2"/>
      <c r="O11" s="2"/>
      <c r="P11" s="2"/>
    </row>
    <row r="12" spans="1:16" ht="12.75">
      <c r="A12" s="1" t="s">
        <v>22</v>
      </c>
      <c r="B12" s="2">
        <v>0</v>
      </c>
      <c r="C12" s="2">
        <v>0.02</v>
      </c>
      <c r="D12" s="2">
        <v>0</v>
      </c>
      <c r="E12" s="2">
        <v>0</v>
      </c>
      <c r="F12" s="2">
        <v>0.02</v>
      </c>
      <c r="G12" s="2">
        <v>0.02</v>
      </c>
      <c r="H12" s="2">
        <v>0.05</v>
      </c>
      <c r="I12" s="2">
        <v>0.02</v>
      </c>
      <c r="J12" s="2">
        <v>0.04</v>
      </c>
      <c r="K12" s="2"/>
      <c r="L12" s="2">
        <f t="shared" si="0"/>
        <v>0.01888888888888889</v>
      </c>
      <c r="M12" s="2">
        <f t="shared" si="1"/>
        <v>0.017638342073763937</v>
      </c>
      <c r="N12" s="2"/>
      <c r="O12" s="2"/>
      <c r="P12" s="2"/>
    </row>
    <row r="13" spans="1:16" ht="12.75">
      <c r="A13" s="1" t="s">
        <v>23</v>
      </c>
      <c r="B13" s="2">
        <v>0</v>
      </c>
      <c r="C13" s="2">
        <v>0.04</v>
      </c>
      <c r="D13" s="2">
        <v>0</v>
      </c>
      <c r="E13" s="2">
        <v>0</v>
      </c>
      <c r="F13" s="2">
        <v>0</v>
      </c>
      <c r="G13" s="2">
        <v>0</v>
      </c>
      <c r="H13" s="2">
        <v>0.03</v>
      </c>
      <c r="I13" s="2">
        <v>0</v>
      </c>
      <c r="J13" s="2">
        <v>0.02</v>
      </c>
      <c r="K13" s="2"/>
      <c r="L13" s="2">
        <f t="shared" si="0"/>
        <v>0.010000000000000002</v>
      </c>
      <c r="M13" s="2">
        <f t="shared" si="1"/>
        <v>0.015811388300841896</v>
      </c>
      <c r="N13" s="2"/>
      <c r="O13" s="2"/>
      <c r="P13" s="2"/>
    </row>
    <row r="14" spans="1:16" ht="12.75">
      <c r="A14" s="1" t="s">
        <v>24</v>
      </c>
      <c r="B14" s="2">
        <v>23.24</v>
      </c>
      <c r="C14" s="2">
        <v>25.3</v>
      </c>
      <c r="D14" s="2">
        <v>24.07</v>
      </c>
      <c r="E14" s="2">
        <v>21.01</v>
      </c>
      <c r="F14" s="2">
        <v>22.4</v>
      </c>
      <c r="G14" s="2">
        <v>21.4</v>
      </c>
      <c r="H14" s="2">
        <v>25.15</v>
      </c>
      <c r="I14" s="2">
        <v>23.48</v>
      </c>
      <c r="J14" s="2">
        <v>23.79</v>
      </c>
      <c r="K14" s="2"/>
      <c r="L14" s="2">
        <f t="shared" si="0"/>
        <v>23.315555555555555</v>
      </c>
      <c r="M14" s="2">
        <f t="shared" si="1"/>
        <v>1.4980580021406835</v>
      </c>
      <c r="N14" s="2"/>
      <c r="O14" s="2"/>
      <c r="P14" s="2"/>
    </row>
    <row r="15" spans="1:16" ht="12.75">
      <c r="A15" s="1" t="s">
        <v>25</v>
      </c>
      <c r="B15" s="2">
        <v>0.02</v>
      </c>
      <c r="C15" s="2">
        <v>0.01</v>
      </c>
      <c r="D15" s="2">
        <v>0.08</v>
      </c>
      <c r="E15" s="2">
        <v>0.03</v>
      </c>
      <c r="F15" s="2">
        <v>0</v>
      </c>
      <c r="G15" s="2">
        <v>0</v>
      </c>
      <c r="H15" s="2">
        <v>0.01</v>
      </c>
      <c r="I15" s="2">
        <v>0.04</v>
      </c>
      <c r="J15" s="2">
        <v>0.06</v>
      </c>
      <c r="K15" s="2"/>
      <c r="L15" s="2">
        <f t="shared" si="0"/>
        <v>0.027777777777777776</v>
      </c>
      <c r="M15" s="2">
        <f t="shared" si="1"/>
        <v>0.027738861628488733</v>
      </c>
      <c r="N15" s="2"/>
      <c r="O15" s="2"/>
      <c r="P15" s="2"/>
    </row>
    <row r="16" spans="1:16" ht="12.75">
      <c r="A16" s="1" t="s">
        <v>26</v>
      </c>
      <c r="B16" s="2">
        <v>27.37</v>
      </c>
      <c r="C16" s="2">
        <v>24.94</v>
      </c>
      <c r="D16" s="2">
        <v>29.1</v>
      </c>
      <c r="E16" s="2">
        <v>25.74</v>
      </c>
      <c r="F16" s="2">
        <v>28.02</v>
      </c>
      <c r="G16" s="2">
        <v>25.3</v>
      </c>
      <c r="H16" s="2">
        <v>24.99</v>
      </c>
      <c r="I16" s="2">
        <v>25.47</v>
      </c>
      <c r="J16" s="2">
        <v>26.07</v>
      </c>
      <c r="K16" s="2"/>
      <c r="L16" s="2">
        <f t="shared" si="0"/>
        <v>26.333333333333332</v>
      </c>
      <c r="M16" s="2">
        <f t="shared" si="1"/>
        <v>1.4813169816079583</v>
      </c>
      <c r="N16" s="2"/>
      <c r="O16" s="2"/>
      <c r="P16" s="2"/>
    </row>
    <row r="17" spans="1:16" ht="12.75">
      <c r="A17" s="1" t="s">
        <v>27</v>
      </c>
      <c r="B17" s="2">
        <v>99.99</v>
      </c>
      <c r="C17" s="2">
        <v>100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99.99</v>
      </c>
      <c r="J17" s="2">
        <v>100</v>
      </c>
      <c r="K17" s="2"/>
      <c r="L17" s="2">
        <f t="shared" si="0"/>
        <v>99.99777777777778</v>
      </c>
      <c r="M17" s="2">
        <f t="shared" si="1"/>
        <v>0.004409585646080132</v>
      </c>
      <c r="N17" s="2"/>
      <c r="O17" s="2"/>
      <c r="P17" s="2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" t="s">
        <v>68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" t="s">
        <v>29</v>
      </c>
      <c r="B20" s="2">
        <v>3.3296333031891927</v>
      </c>
      <c r="C20" s="2">
        <v>3.2529532507774443</v>
      </c>
      <c r="D20" s="2">
        <v>3.1635404815306956</v>
      </c>
      <c r="E20" s="2">
        <v>3.5167488491598364</v>
      </c>
      <c r="F20" s="2">
        <v>3.376309971356583</v>
      </c>
      <c r="G20" s="2">
        <v>3.544357040869962</v>
      </c>
      <c r="H20" s="2">
        <v>3.2741940390924076</v>
      </c>
      <c r="I20" s="2">
        <v>3.3904568157576085</v>
      </c>
      <c r="J20" s="2">
        <v>3.3298136629122035</v>
      </c>
      <c r="K20" s="2"/>
      <c r="L20" s="2">
        <f t="shared" si="0"/>
        <v>3.3531119349606597</v>
      </c>
      <c r="M20" s="2">
        <f t="shared" si="1"/>
        <v>0.12174548612201418</v>
      </c>
      <c r="N20" s="2">
        <f>L20*5/4.94</f>
        <v>3.39383799085087</v>
      </c>
      <c r="O20" s="4">
        <f>N20/5</f>
        <v>0.678767598170174</v>
      </c>
      <c r="P20" s="2"/>
    </row>
    <row r="21" spans="1:16" ht="12.75">
      <c r="A21" s="1" t="s">
        <v>38</v>
      </c>
      <c r="B21" s="2">
        <v>1.602740476237102</v>
      </c>
      <c r="C21" s="2">
        <v>1.6961781908776656</v>
      </c>
      <c r="D21" s="2">
        <v>1.7014576145698623</v>
      </c>
      <c r="E21" s="2">
        <v>1.4160677483370483</v>
      </c>
      <c r="F21" s="2">
        <v>1.5606367988130527</v>
      </c>
      <c r="G21" s="2">
        <v>1.4303322938853589</v>
      </c>
      <c r="H21" s="2">
        <v>1.6808197579444961</v>
      </c>
      <c r="I21" s="2">
        <v>1.580961981316528</v>
      </c>
      <c r="J21" s="2">
        <v>1.6136371866805426</v>
      </c>
      <c r="K21" s="2"/>
      <c r="L21" s="2">
        <f t="shared" si="0"/>
        <v>1.586981338740184</v>
      </c>
      <c r="M21" s="2">
        <f t="shared" si="1"/>
        <v>0.10563732170354204</v>
      </c>
      <c r="N21" s="2">
        <f>L21*5/4.94</f>
        <v>1.6062564157289312</v>
      </c>
      <c r="O21" s="4">
        <f>N21/5</f>
        <v>0.3212512831457862</v>
      </c>
      <c r="P21" s="2"/>
    </row>
    <row r="22" spans="1:16" ht="12.75">
      <c r="A22" s="1" t="s">
        <v>67</v>
      </c>
      <c r="B22" s="2">
        <v>4.932373779426294</v>
      </c>
      <c r="C22" s="2">
        <v>4.94913144165511</v>
      </c>
      <c r="D22" s="2">
        <v>4.864998096100558</v>
      </c>
      <c r="E22" s="2">
        <v>4.932816597496885</v>
      </c>
      <c r="F22" s="2">
        <v>4.9369467701696355</v>
      </c>
      <c r="G22" s="2">
        <v>4.974689334755321</v>
      </c>
      <c r="H22" s="2">
        <v>4.955013797036903</v>
      </c>
      <c r="I22" s="2">
        <v>4.971418797074136</v>
      </c>
      <c r="J22" s="2">
        <v>4.943450849592746</v>
      </c>
      <c r="K22" s="2"/>
      <c r="L22" s="2">
        <f t="shared" si="0"/>
        <v>4.9400932737008425</v>
      </c>
      <c r="M22" s="2">
        <f t="shared" si="1"/>
        <v>0.0321237576788791</v>
      </c>
      <c r="N22" s="2"/>
      <c r="O22" s="2"/>
      <c r="P22" s="2"/>
    </row>
    <row r="23" spans="2:2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16" ht="12.75">
      <c r="A24" s="1" t="s">
        <v>66</v>
      </c>
      <c r="B24" s="2">
        <v>2</v>
      </c>
      <c r="C24" s="2">
        <v>2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/>
      <c r="L24" s="2">
        <f>AVERAGE(B24:J24)</f>
        <v>2</v>
      </c>
      <c r="M24" s="2">
        <f>STDEV(B24:J24)</f>
        <v>0</v>
      </c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27" ht="20.25">
      <c r="B26" s="2"/>
      <c r="C26" s="2"/>
      <c r="D26" s="2"/>
      <c r="E26" s="2"/>
      <c r="F26" s="2"/>
      <c r="G26" s="2"/>
      <c r="H26" s="2"/>
      <c r="I26" s="2"/>
      <c r="J26" s="2"/>
      <c r="K26" s="3" t="s">
        <v>65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20.25">
      <c r="B27" s="2"/>
      <c r="C27" s="2"/>
      <c r="D27" s="2"/>
      <c r="E27" s="2"/>
      <c r="F27" s="2"/>
      <c r="G27" s="2"/>
      <c r="H27" s="2"/>
      <c r="I27" s="2"/>
      <c r="J27" s="2"/>
      <c r="K27" s="3" t="s">
        <v>69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8" ht="12.75">
      <c r="A28" s="1" t="s">
        <v>40</v>
      </c>
      <c r="B28" s="1" t="s">
        <v>41</v>
      </c>
      <c r="C28" s="1" t="s">
        <v>42</v>
      </c>
      <c r="D28" s="1" t="s">
        <v>43</v>
      </c>
      <c r="E28" s="1" t="s">
        <v>44</v>
      </c>
      <c r="F28" s="1" t="s">
        <v>45</v>
      </c>
      <c r="G28" s="1" t="s">
        <v>46</v>
      </c>
      <c r="H28" s="1" t="s">
        <v>47</v>
      </c>
    </row>
    <row r="29" spans="1:8" ht="12.75">
      <c r="A29" s="1" t="s">
        <v>48</v>
      </c>
      <c r="B29" s="1" t="s">
        <v>28</v>
      </c>
      <c r="C29" s="1" t="s">
        <v>49</v>
      </c>
      <c r="D29" s="1">
        <v>20</v>
      </c>
      <c r="E29" s="1">
        <v>10</v>
      </c>
      <c r="F29" s="1">
        <v>600</v>
      </c>
      <c r="G29" s="1">
        <v>-600</v>
      </c>
      <c r="H29" s="1" t="s">
        <v>50</v>
      </c>
    </row>
    <row r="30" spans="1:8" ht="12.75">
      <c r="A30" s="1" t="s">
        <v>48</v>
      </c>
      <c r="B30" s="1" t="s">
        <v>29</v>
      </c>
      <c r="C30" s="1" t="s">
        <v>51</v>
      </c>
      <c r="D30" s="1">
        <v>20</v>
      </c>
      <c r="E30" s="1">
        <v>10</v>
      </c>
      <c r="F30" s="1">
        <v>600</v>
      </c>
      <c r="G30" s="1">
        <v>-600</v>
      </c>
      <c r="H30" s="1" t="s">
        <v>52</v>
      </c>
    </row>
    <row r="31" spans="1:8" ht="12.75">
      <c r="A31" s="1" t="s">
        <v>48</v>
      </c>
      <c r="B31" s="1" t="s">
        <v>30</v>
      </c>
      <c r="C31" s="1" t="s">
        <v>49</v>
      </c>
      <c r="D31" s="1">
        <v>20</v>
      </c>
      <c r="E31" s="1">
        <v>10</v>
      </c>
      <c r="F31" s="1">
        <v>600</v>
      </c>
      <c r="G31" s="1">
        <v>-600</v>
      </c>
      <c r="H31" s="1" t="s">
        <v>53</v>
      </c>
    </row>
    <row r="32" spans="1:8" ht="12.75">
      <c r="A32" s="1" t="s">
        <v>48</v>
      </c>
      <c r="B32" s="1" t="s">
        <v>31</v>
      </c>
      <c r="C32" s="1" t="s">
        <v>49</v>
      </c>
      <c r="D32" s="1">
        <v>20</v>
      </c>
      <c r="E32" s="1">
        <v>10</v>
      </c>
      <c r="F32" s="1">
        <v>600</v>
      </c>
      <c r="G32" s="1">
        <v>-600</v>
      </c>
      <c r="H32" s="1" t="s">
        <v>54</v>
      </c>
    </row>
    <row r="33" spans="1:8" ht="12.75">
      <c r="A33" s="1" t="s">
        <v>55</v>
      </c>
      <c r="B33" s="1" t="s">
        <v>32</v>
      </c>
      <c r="C33" s="1" t="s">
        <v>49</v>
      </c>
      <c r="D33" s="1">
        <v>20</v>
      </c>
      <c r="E33" s="1">
        <v>10</v>
      </c>
      <c r="F33" s="1">
        <v>600</v>
      </c>
      <c r="G33" s="1">
        <v>-600</v>
      </c>
      <c r="H33" s="1" t="s">
        <v>53</v>
      </c>
    </row>
    <row r="34" spans="1:8" ht="12.75">
      <c r="A34" s="1" t="s">
        <v>55</v>
      </c>
      <c r="B34" s="1" t="s">
        <v>33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</row>
    <row r="35" spans="1:8" ht="12.75">
      <c r="A35" s="1" t="s">
        <v>58</v>
      </c>
      <c r="B35" s="1" t="s">
        <v>34</v>
      </c>
      <c r="C35" s="1" t="s">
        <v>51</v>
      </c>
      <c r="D35" s="1">
        <v>20</v>
      </c>
      <c r="E35" s="1">
        <v>10</v>
      </c>
      <c r="F35" s="1">
        <v>500</v>
      </c>
      <c r="G35" s="1">
        <v>-500</v>
      </c>
      <c r="H35" s="1" t="s">
        <v>59</v>
      </c>
    </row>
    <row r="36" spans="1:8" ht="12.75">
      <c r="A36" s="1" t="s">
        <v>58</v>
      </c>
      <c r="B36" s="1" t="s">
        <v>35</v>
      </c>
      <c r="C36" s="1" t="s">
        <v>49</v>
      </c>
      <c r="D36" s="1">
        <v>20</v>
      </c>
      <c r="E36" s="1">
        <v>10</v>
      </c>
      <c r="F36" s="1">
        <v>500</v>
      </c>
      <c r="G36" s="1">
        <v>-500</v>
      </c>
      <c r="H36" s="1" t="s">
        <v>60</v>
      </c>
    </row>
    <row r="37" spans="1:8" ht="12.75">
      <c r="A37" s="1" t="s">
        <v>58</v>
      </c>
      <c r="B37" s="1" t="s">
        <v>36</v>
      </c>
      <c r="C37" s="1" t="s">
        <v>49</v>
      </c>
      <c r="D37" s="1">
        <v>20</v>
      </c>
      <c r="E37" s="1">
        <v>10</v>
      </c>
      <c r="F37" s="1">
        <v>500</v>
      </c>
      <c r="G37" s="1">
        <v>-500</v>
      </c>
      <c r="H37" s="1" t="s">
        <v>61</v>
      </c>
    </row>
    <row r="38" spans="1:8" ht="12.75">
      <c r="A38" s="1" t="s">
        <v>58</v>
      </c>
      <c r="B38" s="1" t="s">
        <v>37</v>
      </c>
      <c r="C38" s="1" t="s">
        <v>49</v>
      </c>
      <c r="D38" s="1">
        <v>20</v>
      </c>
      <c r="E38" s="1">
        <v>10</v>
      </c>
      <c r="F38" s="1">
        <v>500</v>
      </c>
      <c r="G38" s="1">
        <v>-500</v>
      </c>
      <c r="H38" s="1" t="s">
        <v>62</v>
      </c>
    </row>
    <row r="39" spans="1:8" ht="12.75">
      <c r="A39" s="1" t="s">
        <v>58</v>
      </c>
      <c r="B39" s="1" t="s">
        <v>38</v>
      </c>
      <c r="C39" s="1" t="s">
        <v>49</v>
      </c>
      <c r="D39" s="1">
        <v>20</v>
      </c>
      <c r="E39" s="1">
        <v>10</v>
      </c>
      <c r="F39" s="1">
        <v>500</v>
      </c>
      <c r="G39" s="1">
        <v>-500</v>
      </c>
      <c r="H39" s="1" t="s">
        <v>63</v>
      </c>
    </row>
    <row r="40" spans="1:8" ht="12.75">
      <c r="A40" s="1" t="s">
        <v>58</v>
      </c>
      <c r="B40" s="1" t="s">
        <v>39</v>
      </c>
      <c r="C40" s="1" t="s">
        <v>49</v>
      </c>
      <c r="D40" s="1">
        <v>20</v>
      </c>
      <c r="E40" s="1">
        <v>10</v>
      </c>
      <c r="F40" s="1">
        <v>500</v>
      </c>
      <c r="G40" s="1">
        <v>-500</v>
      </c>
      <c r="H40" s="1" t="s">
        <v>64</v>
      </c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2:10" ht="12.75">
      <c r="B44" s="2"/>
      <c r="C44" s="2"/>
      <c r="D44" s="2"/>
      <c r="E44" s="2"/>
      <c r="F44" s="2"/>
      <c r="G44" s="2"/>
      <c r="H44" s="2"/>
      <c r="I44" s="2"/>
      <c r="J4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2006-12-20T19:27:06Z</dcterms:created>
  <dcterms:modified xsi:type="dcterms:W3CDTF">2007-06-20T23:58:45Z</dcterms:modified>
  <cp:category/>
  <cp:version/>
  <cp:contentType/>
  <cp:contentStatus/>
</cp:coreProperties>
</file>