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7565" windowHeight="104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<sst xmlns="http://schemas.openxmlformats.org/spreadsheetml/2006/main" count="104" uniqueCount="68">
  <si>
    <t>bakerite50423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</si>
  <si>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</si>
  <si>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</si>
  <si>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</si>
  <si>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</si>
  <si>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</si>
  <si>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</si>
  <si>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</si>
  <si>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</si>
  <si>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</si>
  <si>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</si>
  <si>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</si>
  <si>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</si>
  <si>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</si>
  <si>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</si>
  <si>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</si>
  <si>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</si>
  <si>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</si>
  <si>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</si>
  <si>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</si>
  <si>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</si>
  <si>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</si>
  <si>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Na2O</t>
  </si>
  <si>
    <t>Al2O3</t>
  </si>
  <si>
    <t>SiO2</t>
  </si>
  <si>
    <t>P2O5</t>
  </si>
  <si>
    <t>SO3</t>
  </si>
  <si>
    <t>K2O</t>
  </si>
  <si>
    <t>CaO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</si>
  <si>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</si>
  <si>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</si>
  <si>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</si>
  <si>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</si>
  <si>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</si>
  <si>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</si>
  <si>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</si>
  <si>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</si>
  <si>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</si>
  <si>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</si>
  <si>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Al</t>
  </si>
  <si>
    <t>Si</t>
  </si>
  <si>
    <t>P</t>
  </si>
  <si>
    <t>S</t>
  </si>
  <si>
    <t>K</t>
  </si>
  <si>
    <t>Ca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</si>
  <si>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</si>
  <si>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</si>
  <si>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</si>
  <si>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</si>
  <si>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</si>
  <si>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</si>
  <si>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</si>
  <si>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</si>
  <si>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</si>
  <si>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</si>
  <si>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</si>
  <si>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anor-s</t>
  </si>
  <si>
    <t>diopside</t>
  </si>
  <si>
    <t>PET</t>
  </si>
  <si>
    <t>apatite-s</t>
  </si>
  <si>
    <t>barite2</t>
  </si>
  <si>
    <t>kspar-OR1</t>
  </si>
  <si>
    <t>Si Ca &lt;Al S</t>
  </si>
  <si>
    <t>trace amounts of S</t>
  </si>
  <si>
    <t>B</t>
  </si>
  <si>
    <t>WDS scan</t>
  </si>
  <si>
    <r>
      <t>Ca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5</t>
    </r>
  </si>
  <si>
    <r>
      <t>Ca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(B</t>
    </r>
    <r>
      <rPr>
        <vertAlign val="subscript"/>
        <sz val="14"/>
        <rFont val="Times New Roman"/>
        <family val="1"/>
      </rPr>
      <t>4.999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2.97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</si>
</sst>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1">
      <selection activeCell="H22" sqref="H22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T2" s="1" t="s">
        <v>65</v>
      </c>
    </row>
    <row r="3" spans="1:21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T3" s="6" t="s">
        <v>62</v>
      </c>
      <c r="U3" s="7"/>
    </row>
    <row r="4" spans="1:23" ht="12.75">
      <c r="A4" s="1" t="s">
        <v>22</v>
      </c>
      <c r="B4" s="2">
        <v>0.07</v>
      </c>
      <c r="C4" s="2">
        <v>0.08</v>
      </c>
      <c r="D4" s="2">
        <v>0.12</v>
      </c>
      <c r="E4" s="2">
        <v>0.11</v>
      </c>
      <c r="F4" s="2">
        <v>0.06</v>
      </c>
      <c r="G4" s="2">
        <v>0.12</v>
      </c>
      <c r="H4" s="2">
        <v>0.06</v>
      </c>
      <c r="I4" s="2">
        <v>0.1</v>
      </c>
      <c r="J4" s="2">
        <v>0.05</v>
      </c>
      <c r="K4" s="2">
        <v>0.11</v>
      </c>
      <c r="L4" s="2">
        <v>0.07</v>
      </c>
      <c r="M4" s="2">
        <v>0.12</v>
      </c>
      <c r="N4" s="2">
        <v>0.05</v>
      </c>
      <c r="O4" s="2">
        <v>0.09</v>
      </c>
      <c r="P4" s="2">
        <v>0.09</v>
      </c>
      <c r="Q4" s="2"/>
      <c r="R4" s="2">
        <f>AVERAGE(B4:P4)</f>
        <v>0.0866666666666667</v>
      </c>
      <c r="S4" s="2">
        <f>STDEV(B4:P4)</f>
        <v>0.025819888974715998</v>
      </c>
      <c r="T4" s="2"/>
      <c r="U4" s="2"/>
      <c r="V4" s="2"/>
      <c r="W4" s="2"/>
    </row>
    <row r="5" spans="1:23" ht="12.75">
      <c r="A5" s="1" t="s">
        <v>23</v>
      </c>
      <c r="B5" s="2">
        <v>0.11</v>
      </c>
      <c r="C5" s="2">
        <v>0.13</v>
      </c>
      <c r="D5" s="2">
        <v>0.12</v>
      </c>
      <c r="E5" s="2">
        <v>0.18</v>
      </c>
      <c r="F5" s="2">
        <v>0.19</v>
      </c>
      <c r="G5" s="2">
        <v>0.12</v>
      </c>
      <c r="H5" s="2">
        <v>0.19</v>
      </c>
      <c r="I5" s="2">
        <v>0.07</v>
      </c>
      <c r="J5" s="2">
        <v>0.14</v>
      </c>
      <c r="K5" s="2">
        <v>0.16</v>
      </c>
      <c r="L5" s="2">
        <v>0.2</v>
      </c>
      <c r="M5" s="2">
        <v>0.18</v>
      </c>
      <c r="N5" s="2">
        <v>0.17</v>
      </c>
      <c r="O5" s="2">
        <v>0.1</v>
      </c>
      <c r="P5" s="2">
        <v>0.13</v>
      </c>
      <c r="Q5" s="2"/>
      <c r="R5" s="2">
        <f aca="true" t="shared" si="0" ref="R5:R18">AVERAGE(B5:P5)</f>
        <v>0.14599999999999996</v>
      </c>
      <c r="S5" s="2">
        <f aca="true" t="shared" si="1" ref="S5:S18">STDEV(B5:P5)</f>
        <v>0.03869293032509773</v>
      </c>
      <c r="T5" s="2"/>
      <c r="U5" s="2"/>
      <c r="V5" s="2"/>
      <c r="W5" s="2"/>
    </row>
    <row r="6" spans="1:23" ht="12.75">
      <c r="A6" s="1" t="s">
        <v>24</v>
      </c>
      <c r="B6" s="2">
        <v>26.98</v>
      </c>
      <c r="C6" s="2">
        <v>26.9</v>
      </c>
      <c r="D6" s="2">
        <v>26.15</v>
      </c>
      <c r="E6" s="2">
        <v>26.72</v>
      </c>
      <c r="F6" s="2">
        <v>26.42</v>
      </c>
      <c r="G6" s="2">
        <v>26.06</v>
      </c>
      <c r="H6" s="2">
        <v>26.52</v>
      </c>
      <c r="I6" s="2">
        <v>26.11</v>
      </c>
      <c r="J6" s="2">
        <v>26.07</v>
      </c>
      <c r="K6" s="2">
        <v>26.37</v>
      </c>
      <c r="L6" s="2">
        <v>27.13</v>
      </c>
      <c r="M6" s="2">
        <v>26.15</v>
      </c>
      <c r="N6" s="2">
        <v>27.57</v>
      </c>
      <c r="O6" s="2">
        <v>26.49</v>
      </c>
      <c r="P6" s="2">
        <v>26.45</v>
      </c>
      <c r="Q6" s="2"/>
      <c r="R6" s="2">
        <f t="shared" si="0"/>
        <v>26.53933333333333</v>
      </c>
      <c r="S6" s="2">
        <f t="shared" si="1"/>
        <v>0.443950876733664</v>
      </c>
      <c r="T6" s="2"/>
      <c r="U6" s="2"/>
      <c r="V6" s="2"/>
      <c r="W6" s="2"/>
    </row>
    <row r="7" spans="1:23" ht="12.75">
      <c r="A7" s="1" t="s">
        <v>25</v>
      </c>
      <c r="B7" s="2">
        <v>0.02</v>
      </c>
      <c r="C7" s="2">
        <v>0.06</v>
      </c>
      <c r="D7" s="2">
        <v>0.03</v>
      </c>
      <c r="E7" s="2">
        <v>0</v>
      </c>
      <c r="F7" s="2">
        <v>0.04</v>
      </c>
      <c r="G7" s="2">
        <v>0.12</v>
      </c>
      <c r="H7" s="2">
        <v>0.02</v>
      </c>
      <c r="I7" s="2">
        <v>0.04</v>
      </c>
      <c r="J7" s="2">
        <v>0.01</v>
      </c>
      <c r="K7" s="2">
        <v>0</v>
      </c>
      <c r="L7" s="2">
        <v>0.04</v>
      </c>
      <c r="M7" s="2">
        <v>0</v>
      </c>
      <c r="N7" s="2">
        <v>0</v>
      </c>
      <c r="O7" s="2">
        <v>0</v>
      </c>
      <c r="P7" s="2">
        <v>0.01</v>
      </c>
      <c r="Q7" s="2"/>
      <c r="R7" s="2">
        <f t="shared" si="0"/>
        <v>0.026000000000000002</v>
      </c>
      <c r="S7" s="2">
        <f t="shared" si="1"/>
        <v>0.0322490309931942</v>
      </c>
      <c r="T7" s="2"/>
      <c r="U7" s="2"/>
      <c r="V7" s="2"/>
      <c r="W7" s="2"/>
    </row>
    <row r="8" spans="1:23" ht="12.75">
      <c r="A8" s="1" t="s">
        <v>26</v>
      </c>
      <c r="B8" s="2">
        <v>0.21</v>
      </c>
      <c r="C8" s="2">
        <v>0.26</v>
      </c>
      <c r="D8" s="2">
        <v>0.24</v>
      </c>
      <c r="E8" s="2">
        <v>0.27</v>
      </c>
      <c r="F8" s="2">
        <v>0.17</v>
      </c>
      <c r="G8" s="2">
        <v>0.18</v>
      </c>
      <c r="H8" s="2">
        <v>0.21</v>
      </c>
      <c r="I8" s="2">
        <v>0.09</v>
      </c>
      <c r="J8" s="2">
        <v>0.1</v>
      </c>
      <c r="K8" s="2">
        <v>0.17</v>
      </c>
      <c r="L8" s="2">
        <v>0.06</v>
      </c>
      <c r="M8" s="2">
        <v>0.22</v>
      </c>
      <c r="N8" s="2">
        <v>0.05</v>
      </c>
      <c r="O8" s="2">
        <v>0.24</v>
      </c>
      <c r="P8" s="2">
        <v>0.18</v>
      </c>
      <c r="Q8" s="2"/>
      <c r="R8" s="2">
        <f t="shared" si="0"/>
        <v>0.17666666666666667</v>
      </c>
      <c r="S8" s="2">
        <f t="shared" si="1"/>
        <v>0.07118052168020869</v>
      </c>
      <c r="T8" s="2"/>
      <c r="U8" s="2"/>
      <c r="V8" s="2"/>
      <c r="W8" s="2"/>
    </row>
    <row r="9" spans="1:23" ht="12.75">
      <c r="A9" s="1" t="s">
        <v>27</v>
      </c>
      <c r="B9" s="2">
        <v>0</v>
      </c>
      <c r="C9" s="2">
        <v>0</v>
      </c>
      <c r="D9" s="2">
        <v>0</v>
      </c>
      <c r="E9" s="2">
        <v>0</v>
      </c>
      <c r="F9" s="2">
        <v>0.01</v>
      </c>
      <c r="G9" s="2">
        <v>0</v>
      </c>
      <c r="H9" s="2">
        <v>0</v>
      </c>
      <c r="I9" s="2">
        <v>0</v>
      </c>
      <c r="J9" s="2">
        <v>0.01</v>
      </c>
      <c r="K9" s="2">
        <v>0.01</v>
      </c>
      <c r="L9" s="2">
        <v>0</v>
      </c>
      <c r="M9" s="2">
        <v>0.01</v>
      </c>
      <c r="N9" s="2">
        <v>0.01</v>
      </c>
      <c r="O9" s="2">
        <v>0</v>
      </c>
      <c r="P9" s="2">
        <v>0</v>
      </c>
      <c r="Q9" s="2"/>
      <c r="R9" s="2">
        <f t="shared" si="0"/>
        <v>0.0033333333333333335</v>
      </c>
      <c r="S9" s="2">
        <f t="shared" si="1"/>
        <v>0.004879500364742666</v>
      </c>
      <c r="T9" s="2"/>
      <c r="U9" s="2"/>
      <c r="V9" s="2"/>
      <c r="W9" s="2"/>
    </row>
    <row r="10" spans="1:23" ht="12.75">
      <c r="A10" s="1" t="s">
        <v>28</v>
      </c>
      <c r="B10" s="2">
        <v>33.74</v>
      </c>
      <c r="C10" s="2">
        <v>33.6</v>
      </c>
      <c r="D10" s="2">
        <v>33.91</v>
      </c>
      <c r="E10" s="2">
        <v>33.53</v>
      </c>
      <c r="F10" s="2">
        <v>34.07</v>
      </c>
      <c r="G10" s="2">
        <v>33.72</v>
      </c>
      <c r="H10" s="2">
        <v>33.89</v>
      </c>
      <c r="I10" s="2">
        <v>33.91</v>
      </c>
      <c r="J10" s="2">
        <v>34.02</v>
      </c>
      <c r="K10" s="2">
        <v>33.82</v>
      </c>
      <c r="L10" s="2">
        <v>34.62</v>
      </c>
      <c r="M10" s="2">
        <v>32.97</v>
      </c>
      <c r="N10" s="2">
        <v>34.33</v>
      </c>
      <c r="O10" s="2">
        <v>33.73</v>
      </c>
      <c r="P10" s="2">
        <v>32.91</v>
      </c>
      <c r="Q10" s="2"/>
      <c r="R10" s="2">
        <f t="shared" si="0"/>
        <v>33.784666666666666</v>
      </c>
      <c r="S10" s="2">
        <f t="shared" si="1"/>
        <v>0.44017637157768513</v>
      </c>
      <c r="T10" s="2"/>
      <c r="U10" s="2"/>
      <c r="V10" s="2"/>
      <c r="W10" s="2"/>
    </row>
    <row r="11" spans="1:23" ht="12.75">
      <c r="A11" s="1" t="s">
        <v>29</v>
      </c>
      <c r="B11" s="2">
        <v>61.14</v>
      </c>
      <c r="C11" s="2">
        <v>61.04</v>
      </c>
      <c r="D11" s="2">
        <v>60.58</v>
      </c>
      <c r="E11" s="2">
        <v>60.81</v>
      </c>
      <c r="F11" s="2">
        <v>60.96</v>
      </c>
      <c r="G11" s="2">
        <v>60.32</v>
      </c>
      <c r="H11" s="2">
        <v>60.89</v>
      </c>
      <c r="I11" s="2">
        <v>60.32</v>
      </c>
      <c r="J11" s="2">
        <v>60.4</v>
      </c>
      <c r="K11" s="2">
        <v>60.63</v>
      </c>
      <c r="L11" s="2">
        <v>62.12</v>
      </c>
      <c r="M11" s="2">
        <v>59.64</v>
      </c>
      <c r="N11" s="2">
        <v>62.17</v>
      </c>
      <c r="O11" s="2">
        <v>60.66</v>
      </c>
      <c r="P11" s="2">
        <v>59.79</v>
      </c>
      <c r="Q11" s="2"/>
      <c r="R11" s="2">
        <f t="shared" si="0"/>
        <v>60.764666666666656</v>
      </c>
      <c r="S11" s="2">
        <f t="shared" si="1"/>
        <v>0.7015784923684931</v>
      </c>
      <c r="T11" s="2"/>
      <c r="U11" s="2"/>
      <c r="V11" s="2"/>
      <c r="W11" s="2"/>
    </row>
    <row r="12" spans="2:23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 t="s">
        <v>30</v>
      </c>
      <c r="B13" s="2" t="s">
        <v>31</v>
      </c>
      <c r="C13" s="2" t="s">
        <v>32</v>
      </c>
      <c r="D13" s="2" t="s">
        <v>33</v>
      </c>
      <c r="E13" s="2">
        <v>10</v>
      </c>
      <c r="F13" s="2" t="s">
        <v>34</v>
      </c>
      <c r="G13" s="2" t="s">
        <v>35</v>
      </c>
      <c r="H13" s="2" t="s">
        <v>30</v>
      </c>
      <c r="I13" s="2" t="s">
        <v>36</v>
      </c>
      <c r="J13" s="2" t="s">
        <v>20</v>
      </c>
      <c r="K13" s="2" t="s">
        <v>21</v>
      </c>
      <c r="L13" s="2" t="s">
        <v>37</v>
      </c>
      <c r="M13" s="2" t="s">
        <v>30</v>
      </c>
      <c r="N13" s="2" t="s">
        <v>36</v>
      </c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1" t="s">
        <v>44</v>
      </c>
      <c r="B14" s="2">
        <v>3.977</v>
      </c>
      <c r="C14" s="2">
        <v>3.963</v>
      </c>
      <c r="D14" s="2">
        <v>4.056</v>
      </c>
      <c r="E14" s="2">
        <v>3.974</v>
      </c>
      <c r="F14" s="2">
        <v>4.046</v>
      </c>
      <c r="G14" s="2">
        <v>4.049</v>
      </c>
      <c r="H14" s="2">
        <v>4.023</v>
      </c>
      <c r="I14" s="2">
        <v>4.079</v>
      </c>
      <c r="J14" s="2">
        <v>4.089</v>
      </c>
      <c r="K14" s="2">
        <v>4.038</v>
      </c>
      <c r="L14" s="2">
        <v>4.033</v>
      </c>
      <c r="M14" s="2">
        <v>3.99</v>
      </c>
      <c r="N14" s="2">
        <v>3.982</v>
      </c>
      <c r="O14" s="2">
        <v>4.018</v>
      </c>
      <c r="P14" s="2">
        <v>3.964</v>
      </c>
      <c r="Q14" s="2"/>
      <c r="R14" s="2">
        <f t="shared" si="0"/>
        <v>4.0187333333333335</v>
      </c>
      <c r="S14" s="2">
        <f t="shared" si="1"/>
        <v>0.04160265559292613</v>
      </c>
      <c r="T14" s="4">
        <v>4</v>
      </c>
      <c r="U14" s="2">
        <v>2</v>
      </c>
      <c r="V14" s="2">
        <f>T14*U14</f>
        <v>8</v>
      </c>
      <c r="W14" s="2"/>
    </row>
    <row r="15" spans="1:23" ht="12.75">
      <c r="A15" s="1" t="s">
        <v>40</v>
      </c>
      <c r="B15" s="2">
        <v>2.968</v>
      </c>
      <c r="C15" s="2">
        <v>2.961</v>
      </c>
      <c r="D15" s="2">
        <v>2.92</v>
      </c>
      <c r="E15" s="2">
        <v>2.956</v>
      </c>
      <c r="F15" s="2">
        <v>2.928</v>
      </c>
      <c r="G15" s="2">
        <v>2.92</v>
      </c>
      <c r="H15" s="2">
        <v>2.938</v>
      </c>
      <c r="I15" s="2">
        <v>2.932</v>
      </c>
      <c r="J15" s="2">
        <v>2.924</v>
      </c>
      <c r="K15" s="2">
        <v>2.938</v>
      </c>
      <c r="L15" s="2">
        <v>2.949</v>
      </c>
      <c r="M15" s="2">
        <v>2.953</v>
      </c>
      <c r="N15" s="2">
        <v>2.984</v>
      </c>
      <c r="O15" s="2">
        <v>2.945</v>
      </c>
      <c r="P15" s="2">
        <v>2.974</v>
      </c>
      <c r="Q15" s="2"/>
      <c r="R15" s="2">
        <f t="shared" si="0"/>
        <v>2.9459999999999997</v>
      </c>
      <c r="S15" s="2">
        <f t="shared" si="1"/>
        <v>0.019964253769426066</v>
      </c>
      <c r="T15" s="4">
        <v>2.97</v>
      </c>
      <c r="U15" s="2">
        <v>4</v>
      </c>
      <c r="V15" s="2">
        <f aca="true" t="shared" si="2" ref="V15:V20">T15*U15</f>
        <v>11.88</v>
      </c>
      <c r="W15" s="2"/>
    </row>
    <row r="16" spans="1:23" ht="12.75">
      <c r="A16" s="1" t="s">
        <v>39</v>
      </c>
      <c r="B16" s="2">
        <v>0.014</v>
      </c>
      <c r="C16" s="2">
        <v>0.017</v>
      </c>
      <c r="D16" s="2">
        <v>0.016</v>
      </c>
      <c r="E16" s="2">
        <v>0.024</v>
      </c>
      <c r="F16" s="2">
        <v>0.025</v>
      </c>
      <c r="G16" s="2">
        <v>0.015</v>
      </c>
      <c r="H16" s="2">
        <v>0.025</v>
      </c>
      <c r="I16" s="2">
        <v>0.009</v>
      </c>
      <c r="J16" s="2">
        <v>0.019</v>
      </c>
      <c r="K16" s="2">
        <v>0.021</v>
      </c>
      <c r="L16" s="2">
        <v>0.025</v>
      </c>
      <c r="M16" s="2">
        <v>0.024</v>
      </c>
      <c r="N16" s="2">
        <v>0.022</v>
      </c>
      <c r="O16" s="2">
        <v>0.014</v>
      </c>
      <c r="P16" s="2">
        <v>0.018</v>
      </c>
      <c r="Q16" s="2"/>
      <c r="R16" s="2">
        <f t="shared" si="0"/>
        <v>0.019200000000000002</v>
      </c>
      <c r="S16" s="2">
        <f t="shared" si="1"/>
        <v>0.005002856326996745</v>
      </c>
      <c r="T16" s="4">
        <v>0.03</v>
      </c>
      <c r="U16" s="2">
        <v>3</v>
      </c>
      <c r="V16" s="2">
        <f t="shared" si="2"/>
        <v>0.09</v>
      </c>
      <c r="W16" s="2"/>
    </row>
    <row r="17" spans="1:23" ht="12.75">
      <c r="A17" s="1" t="s">
        <v>42</v>
      </c>
      <c r="B17" s="2">
        <v>0.018</v>
      </c>
      <c r="C17" s="2">
        <v>0.022</v>
      </c>
      <c r="D17" s="2">
        <v>0.02</v>
      </c>
      <c r="E17" s="2">
        <v>0.022</v>
      </c>
      <c r="F17" s="2">
        <v>0.014</v>
      </c>
      <c r="G17" s="2">
        <v>0.015</v>
      </c>
      <c r="H17" s="2">
        <v>0.017</v>
      </c>
      <c r="I17" s="2">
        <v>0.008</v>
      </c>
      <c r="J17" s="2">
        <v>0.009</v>
      </c>
      <c r="K17" s="2">
        <v>0.014</v>
      </c>
      <c r="L17" s="2">
        <v>0.005</v>
      </c>
      <c r="M17" s="2">
        <v>0.018</v>
      </c>
      <c r="N17" s="2">
        <v>0.004</v>
      </c>
      <c r="O17" s="2">
        <v>0.02</v>
      </c>
      <c r="P17" s="2">
        <v>0.016</v>
      </c>
      <c r="Q17" s="2"/>
      <c r="R17" s="2">
        <f t="shared" si="0"/>
        <v>0.014800000000000002</v>
      </c>
      <c r="S17" s="2">
        <f t="shared" si="1"/>
        <v>0.005845633290878629</v>
      </c>
      <c r="T17" s="4">
        <v>0.01</v>
      </c>
      <c r="U17" s="2">
        <v>6</v>
      </c>
      <c r="V17" s="2">
        <f t="shared" si="2"/>
        <v>0.06</v>
      </c>
      <c r="W17" s="2"/>
    </row>
    <row r="18" spans="1:23" ht="12.75">
      <c r="A18" s="1" t="s">
        <v>29</v>
      </c>
      <c r="B18" s="2">
        <f>SUM(B14:B17)</f>
        <v>6.977</v>
      </c>
      <c r="C18" s="2">
        <f aca="true" t="shared" si="3" ref="C18:P18">SUM(C14:C17)</f>
        <v>6.963</v>
      </c>
      <c r="D18" s="2">
        <f t="shared" si="3"/>
        <v>7.012</v>
      </c>
      <c r="E18" s="2">
        <f t="shared" si="3"/>
        <v>6.976</v>
      </c>
      <c r="F18" s="2">
        <f t="shared" si="3"/>
        <v>7.013000000000001</v>
      </c>
      <c r="G18" s="2">
        <f t="shared" si="3"/>
        <v>6.999</v>
      </c>
      <c r="H18" s="2">
        <f t="shared" si="3"/>
        <v>7.003000000000001</v>
      </c>
      <c r="I18" s="2">
        <f t="shared" si="3"/>
        <v>7.028</v>
      </c>
      <c r="J18" s="2">
        <f t="shared" si="3"/>
        <v>7.041</v>
      </c>
      <c r="K18" s="2">
        <f t="shared" si="3"/>
        <v>7.011000000000001</v>
      </c>
      <c r="L18" s="2">
        <f t="shared" si="3"/>
        <v>7.0120000000000005</v>
      </c>
      <c r="M18" s="2">
        <f t="shared" si="3"/>
        <v>6.984999999999999</v>
      </c>
      <c r="N18" s="2">
        <f t="shared" si="3"/>
        <v>6.992</v>
      </c>
      <c r="O18" s="2">
        <f t="shared" si="3"/>
        <v>6.996999999999999</v>
      </c>
      <c r="P18" s="2">
        <f t="shared" si="3"/>
        <v>6.972</v>
      </c>
      <c r="Q18" s="2"/>
      <c r="R18" s="2">
        <f t="shared" si="0"/>
        <v>6.998733333333333</v>
      </c>
      <c r="S18" s="2">
        <f t="shared" si="1"/>
        <v>0.02168760892657535</v>
      </c>
      <c r="T18" s="2"/>
      <c r="U18" s="2"/>
      <c r="V18" s="2"/>
      <c r="W18" s="2"/>
    </row>
    <row r="19" spans="2:2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1" t="s">
        <v>64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">
        <v>4.99</v>
      </c>
      <c r="U20" s="2">
        <v>3</v>
      </c>
      <c r="V20" s="2">
        <f t="shared" si="2"/>
        <v>14.97</v>
      </c>
      <c r="W20" s="2"/>
    </row>
    <row r="21" spans="2:23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">
        <f>SUM(V14:V20)</f>
        <v>35</v>
      </c>
      <c r="W21" s="2"/>
    </row>
    <row r="22" spans="2:23" ht="20.25">
      <c r="B22" s="2"/>
      <c r="C22" s="2"/>
      <c r="D22" s="2"/>
      <c r="E22" s="2"/>
      <c r="F22" s="2"/>
      <c r="G22" s="2"/>
      <c r="H22" s="2"/>
      <c r="I22" s="2"/>
      <c r="J22" s="2"/>
      <c r="K22" s="3" t="s">
        <v>66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0.25">
      <c r="A23" s="1" t="s">
        <v>63</v>
      </c>
      <c r="B23" s="2"/>
      <c r="C23" s="2"/>
      <c r="D23" s="2"/>
      <c r="E23" s="2"/>
      <c r="F23" s="2"/>
      <c r="G23" s="2"/>
      <c r="H23" s="2"/>
      <c r="I23" s="2"/>
      <c r="J23" s="2"/>
      <c r="K23" s="3" t="s">
        <v>67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2.75">
      <c r="B24" s="2"/>
      <c r="C24" s="2"/>
      <c r="D24" s="2"/>
      <c r="E24" s="2"/>
      <c r="F24" s="2"/>
      <c r="G24" s="2"/>
      <c r="H24" s="2"/>
      <c r="I24" s="2"/>
      <c r="J24" s="2"/>
      <c r="Q24" s="2"/>
      <c r="R24" s="2"/>
      <c r="S24" s="2"/>
      <c r="T24" s="2"/>
      <c r="U24" s="2"/>
      <c r="V24" s="2"/>
      <c r="W24" s="2"/>
    </row>
    <row r="25" spans="1:8" ht="12.75">
      <c r="A25" s="1" t="s">
        <v>45</v>
      </c>
      <c r="B25" s="1" t="s">
        <v>46</v>
      </c>
      <c r="C25" s="1" t="s">
        <v>47</v>
      </c>
      <c r="D25" s="1" t="s">
        <v>48</v>
      </c>
      <c r="E25" s="1" t="s">
        <v>49</v>
      </c>
      <c r="F25" s="1" t="s">
        <v>50</v>
      </c>
      <c r="G25" s="1" t="s">
        <v>51</v>
      </c>
      <c r="H25" s="1" t="s">
        <v>52</v>
      </c>
    </row>
    <row r="26" spans="1:8" ht="12.75">
      <c r="A26" s="1" t="s">
        <v>53</v>
      </c>
      <c r="B26" s="1" t="s">
        <v>38</v>
      </c>
      <c r="C26" s="1" t="s">
        <v>54</v>
      </c>
      <c r="D26" s="1">
        <v>20</v>
      </c>
      <c r="E26" s="1">
        <v>10</v>
      </c>
      <c r="F26" s="1">
        <v>600</v>
      </c>
      <c r="G26" s="1">
        <v>-600</v>
      </c>
      <c r="H26" s="1" t="s">
        <v>55</v>
      </c>
    </row>
    <row r="27" spans="1:8" ht="12.75">
      <c r="A27" s="1" t="s">
        <v>53</v>
      </c>
      <c r="B27" s="1" t="s">
        <v>39</v>
      </c>
      <c r="C27" s="1" t="s">
        <v>54</v>
      </c>
      <c r="D27" s="1">
        <v>20</v>
      </c>
      <c r="E27" s="1">
        <v>10</v>
      </c>
      <c r="F27" s="1">
        <v>600</v>
      </c>
      <c r="G27" s="1">
        <v>-600</v>
      </c>
      <c r="H27" s="1" t="s">
        <v>56</v>
      </c>
    </row>
    <row r="28" spans="1:8" ht="12.75">
      <c r="A28" s="1" t="s">
        <v>53</v>
      </c>
      <c r="B28" s="1" t="s">
        <v>40</v>
      </c>
      <c r="C28" s="1" t="s">
        <v>54</v>
      </c>
      <c r="D28" s="1">
        <v>20</v>
      </c>
      <c r="E28" s="1">
        <v>10</v>
      </c>
      <c r="F28" s="1">
        <v>600</v>
      </c>
      <c r="G28" s="1">
        <v>-600</v>
      </c>
      <c r="H28" s="1" t="s">
        <v>57</v>
      </c>
    </row>
    <row r="29" spans="1:8" ht="12.75">
      <c r="A29" s="1" t="s">
        <v>58</v>
      </c>
      <c r="B29" s="1" t="s">
        <v>41</v>
      </c>
      <c r="C29" s="1" t="s">
        <v>54</v>
      </c>
      <c r="D29" s="1">
        <v>20</v>
      </c>
      <c r="E29" s="1">
        <v>10</v>
      </c>
      <c r="F29" s="1">
        <v>600</v>
      </c>
      <c r="G29" s="1">
        <v>-600</v>
      </c>
      <c r="H29" s="1" t="s">
        <v>59</v>
      </c>
    </row>
    <row r="30" spans="1:8" ht="12.75">
      <c r="A30" s="1" t="s">
        <v>58</v>
      </c>
      <c r="B30" s="1" t="s">
        <v>42</v>
      </c>
      <c r="C30" s="1" t="s">
        <v>54</v>
      </c>
      <c r="D30" s="1">
        <v>20</v>
      </c>
      <c r="E30" s="1">
        <v>10</v>
      </c>
      <c r="F30" s="1">
        <v>500</v>
      </c>
      <c r="G30" s="1">
        <v>-500</v>
      </c>
      <c r="H30" s="1" t="s">
        <v>60</v>
      </c>
    </row>
    <row r="31" spans="1:8" ht="12.75">
      <c r="A31" s="1" t="s">
        <v>58</v>
      </c>
      <c r="B31" s="1" t="s">
        <v>43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61</v>
      </c>
    </row>
    <row r="32" spans="1:8" ht="12.75">
      <c r="A32" s="1" t="s">
        <v>58</v>
      </c>
      <c r="B32" s="1" t="s">
        <v>44</v>
      </c>
      <c r="C32" s="1" t="s">
        <v>54</v>
      </c>
      <c r="D32" s="1">
        <v>20</v>
      </c>
      <c r="E32" s="1">
        <v>10</v>
      </c>
      <c r="F32" s="1">
        <v>600</v>
      </c>
      <c r="G32" s="1">
        <v>-600</v>
      </c>
      <c r="H32" s="1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2007-01-23T23:12:22Z</dcterms:created>
  <dcterms:modified xsi:type="dcterms:W3CDTF">2007-06-29T21:14:46Z</dcterms:modified>
  <cp:category/>
  <cp:version/>
  <cp:contentType/>
  <cp:contentStatus/>
</cp:coreProperties>
</file>