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50" windowWidth="15765" windowHeight="984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<sst xmlns="http://schemas.openxmlformats.org/spreadsheetml/2006/main" count="78" uniqueCount="62">
  <si>
    <t>barysilite50002barysilite50002barysilite50002barysilite50002barysilite50002barysilite50002barysilite50002barysilite50002barysilite50002barysilite50002barysilite50002barysilite50002barysilite50002barysilite50002barysilite50002barysilite50002barysilite50002barysilite50002barysilite50002barysilite50002</t>
  </si>
  <si>
    <t>#1</t>
  </si>
  <si>
    <t>#2</t>
  </si>
  <si>
    <t>#4</t>
  </si>
  <si>
    <t>#5</t>
  </si>
  <si>
    <t>#6</t>
  </si>
  <si>
    <t>#9</t>
  </si>
  <si>
    <t>#11</t>
  </si>
  <si>
    <t>#13</t>
  </si>
  <si>
    <t>#14</t>
  </si>
  <si>
    <t>#15</t>
  </si>
  <si>
    <t>#17</t>
  </si>
  <si>
    <t>#18</t>
  </si>
  <si>
    <t>#20</t>
  </si>
  <si>
    <t>Ox</t>
  </si>
  <si>
    <t>Wt</t>
  </si>
  <si>
    <t>Percents</t>
  </si>
  <si>
    <t>Standard</t>
  </si>
  <si>
    <t>Dev</t>
  </si>
  <si>
    <t>SiO2</t>
  </si>
  <si>
    <t>MgO</t>
  </si>
  <si>
    <t>Al2O3</t>
  </si>
  <si>
    <t>MnO</t>
  </si>
  <si>
    <t>FeO</t>
  </si>
  <si>
    <t>PbO</t>
  </si>
  <si>
    <t>CaO</t>
  </si>
  <si>
    <t>Totals</t>
  </si>
  <si>
    <t>Cation</t>
  </si>
  <si>
    <t>Numbers</t>
  </si>
  <si>
    <t>Normalized</t>
  </si>
  <si>
    <t>O</t>
  </si>
  <si>
    <t>Avg</t>
  </si>
  <si>
    <t>#</t>
  </si>
  <si>
    <t>Norm</t>
  </si>
  <si>
    <t>Si</t>
  </si>
  <si>
    <t>Mg</t>
  </si>
  <si>
    <t>Al</t>
  </si>
  <si>
    <t>Mn</t>
  </si>
  <si>
    <t>Fe</t>
  </si>
  <si>
    <t>Pb</t>
  </si>
  <si>
    <t>Ca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</si>
  <si>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</si>
  <si>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</si>
  <si>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</si>
  <si>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</si>
  <si>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</si>
  <si>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</si>
  <si>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</si>
  <si>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</si>
  <si>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</si>
  <si>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</si>
  <si>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</si>
  <si>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diopside</t>
  </si>
  <si>
    <t>LIF</t>
  </si>
  <si>
    <t>rhod-791</t>
  </si>
  <si>
    <t>fayalite</t>
  </si>
  <si>
    <t>PET</t>
  </si>
  <si>
    <t>Ma</t>
  </si>
  <si>
    <t>wulfenite</t>
  </si>
  <si>
    <t>Pb,Si</t>
  </si>
  <si>
    <r>
      <t>Pb</t>
    </r>
    <r>
      <rPr>
        <vertAlign val="subscript"/>
        <sz val="14"/>
        <rFont val="Times New Roman"/>
        <family val="1"/>
      </rPr>
      <t>8</t>
    </r>
    <r>
      <rPr>
        <sz val="14"/>
        <rFont val="Times New Roman"/>
        <family val="1"/>
      </rPr>
      <t>Mn(Si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7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3</t>
    </r>
  </si>
  <si>
    <r>
      <t>Pb</t>
    </r>
    <r>
      <rPr>
        <vertAlign val="subscript"/>
        <sz val="14"/>
        <rFont val="Times New Roman"/>
        <family val="1"/>
      </rPr>
      <t>8.00</t>
    </r>
    <r>
      <rPr>
        <sz val="14"/>
        <rFont val="Times New Roman"/>
        <family val="1"/>
      </rPr>
      <t>Mn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2.00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7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</si>
</sst>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7">
    <font>
      <sz val="10"/>
      <name val="Courier New"/>
      <family val="0"/>
    </font>
    <font>
      <sz val="10"/>
      <name val="Times New Roman"/>
      <family val="1"/>
    </font>
    <font>
      <sz val="9"/>
      <color indexed="12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  <font>
      <sz val="8"/>
      <name val="Courier New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15" fontId="2" fillId="0" borderId="1" xfId="0" applyNumberFormat="1" applyFont="1" applyFill="1" applyBorder="1" applyAlignment="1">
      <alignment/>
    </xf>
    <xf numFmtId="0" fontId="3" fillId="0" borderId="0" xfId="0" applyFont="1" applyAlignment="1">
      <alignment/>
    </xf>
    <xf numFmtId="2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28"/>
  <sheetViews>
    <sheetView tabSelected="1" workbookViewId="0" topLeftCell="A1">
      <selection activeCell="K20" sqref="K20"/>
    </sheetView>
  </sheetViews>
  <sheetFormatPr defaultColWidth="9.00390625" defaultRowHeight="13.5"/>
  <cols>
    <col min="1" max="16384" width="5.25390625" style="1" customWidth="1"/>
  </cols>
  <sheetData>
    <row r="1" ht="12.75">
      <c r="B1" s="1" t="s">
        <v>0</v>
      </c>
    </row>
    <row r="2" spans="2:14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</row>
    <row r="3" spans="1:18" ht="12.75">
      <c r="A3" s="1" t="s">
        <v>14</v>
      </c>
      <c r="B3" s="1" t="s">
        <v>15</v>
      </c>
      <c r="C3" s="1" t="s">
        <v>16</v>
      </c>
      <c r="D3" s="1" t="s">
        <v>17</v>
      </c>
      <c r="E3" s="1" t="s">
        <v>18</v>
      </c>
      <c r="R3" s="3" t="s">
        <v>59</v>
      </c>
    </row>
    <row r="4" spans="1:21" ht="12.75">
      <c r="A4" s="1" t="s">
        <v>19</v>
      </c>
      <c r="B4" s="2">
        <v>16.6</v>
      </c>
      <c r="C4" s="2">
        <v>16.32</v>
      </c>
      <c r="D4" s="2">
        <v>16.34</v>
      </c>
      <c r="E4" s="2">
        <v>16.15</v>
      </c>
      <c r="F4" s="2">
        <v>16.24</v>
      </c>
      <c r="G4" s="2">
        <v>16.31</v>
      </c>
      <c r="H4" s="2">
        <v>16.34</v>
      </c>
      <c r="I4" s="2">
        <v>16.29</v>
      </c>
      <c r="J4" s="2">
        <v>16.16</v>
      </c>
      <c r="K4" s="2">
        <v>16.03</v>
      </c>
      <c r="L4" s="2">
        <v>15.87</v>
      </c>
      <c r="M4" s="2">
        <v>16.25</v>
      </c>
      <c r="N4" s="2">
        <v>16.28</v>
      </c>
      <c r="O4" s="2"/>
      <c r="P4" s="2">
        <f>AVERAGE(B4:N4)</f>
        <v>16.244615384615386</v>
      </c>
      <c r="Q4" s="2">
        <f>STDEV(B4:N4)</f>
        <v>0.17328278355581417</v>
      </c>
      <c r="R4" s="2"/>
      <c r="S4" s="2"/>
      <c r="T4" s="2"/>
      <c r="U4" s="2"/>
    </row>
    <row r="5" spans="1:21" ht="12.75">
      <c r="A5" s="1" t="s">
        <v>20</v>
      </c>
      <c r="B5" s="2">
        <v>0.02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0.01</v>
      </c>
      <c r="J5" s="2">
        <v>0</v>
      </c>
      <c r="K5" s="2">
        <v>0</v>
      </c>
      <c r="L5" s="2">
        <v>0.02</v>
      </c>
      <c r="M5" s="2">
        <v>0.01</v>
      </c>
      <c r="N5" s="2">
        <v>0</v>
      </c>
      <c r="O5" s="2"/>
      <c r="P5" s="2">
        <f>AVERAGE(B5:N5)</f>
        <v>0.004615384615384616</v>
      </c>
      <c r="Q5" s="2">
        <f>STDEV(B5:N5)</f>
        <v>0.007762500258061848</v>
      </c>
      <c r="R5" s="2"/>
      <c r="S5" s="2"/>
      <c r="T5" s="2"/>
      <c r="U5" s="2"/>
    </row>
    <row r="6" spans="1:21" ht="12.75">
      <c r="A6" s="1" t="s">
        <v>21</v>
      </c>
      <c r="B6" s="2">
        <v>0.05</v>
      </c>
      <c r="C6" s="2">
        <v>0.07</v>
      </c>
      <c r="D6" s="2">
        <v>0.04</v>
      </c>
      <c r="E6" s="2">
        <v>0.06</v>
      </c>
      <c r="F6" s="2">
        <v>0.07</v>
      </c>
      <c r="G6" s="2">
        <v>0.03</v>
      </c>
      <c r="H6" s="2">
        <v>0.12</v>
      </c>
      <c r="I6" s="2">
        <v>0.04</v>
      </c>
      <c r="J6" s="2">
        <v>0.03</v>
      </c>
      <c r="K6" s="2">
        <v>0.06</v>
      </c>
      <c r="L6" s="2">
        <v>0.05</v>
      </c>
      <c r="M6" s="2">
        <v>0.03</v>
      </c>
      <c r="N6" s="2">
        <v>0.05</v>
      </c>
      <c r="O6" s="2"/>
      <c r="P6" s="2">
        <f>AVERAGE(B6:N6)</f>
        <v>0.05384615384615386</v>
      </c>
      <c r="Q6" s="2">
        <f>STDEV(B6:N6)</f>
        <v>0.024337372337779002</v>
      </c>
      <c r="R6" s="2"/>
      <c r="S6" s="2"/>
      <c r="T6" s="2"/>
      <c r="U6" s="2"/>
    </row>
    <row r="7" spans="1:21" ht="12.75">
      <c r="A7" s="1" t="s">
        <v>22</v>
      </c>
      <c r="B7" s="2">
        <v>3.39</v>
      </c>
      <c r="C7" s="2">
        <v>2.93</v>
      </c>
      <c r="D7" s="2">
        <v>3.11</v>
      </c>
      <c r="E7" s="2">
        <v>3.14</v>
      </c>
      <c r="F7" s="2">
        <v>3.17</v>
      </c>
      <c r="G7" s="2">
        <v>3.15</v>
      </c>
      <c r="H7" s="2">
        <v>3.3</v>
      </c>
      <c r="I7" s="2">
        <v>3</v>
      </c>
      <c r="J7" s="2">
        <v>3.05</v>
      </c>
      <c r="K7" s="2">
        <v>3.22</v>
      </c>
      <c r="L7" s="2">
        <v>3.04</v>
      </c>
      <c r="M7" s="2">
        <v>3.17</v>
      </c>
      <c r="N7" s="2">
        <v>3.04</v>
      </c>
      <c r="O7" s="2"/>
      <c r="P7" s="2">
        <f>AVERAGE(B7:N7)</f>
        <v>3.1315384615384616</v>
      </c>
      <c r="Q7" s="2">
        <f>STDEV(B7:N7)</f>
        <v>0.12522287822426637</v>
      </c>
      <c r="R7" s="2"/>
      <c r="S7" s="2"/>
      <c r="T7" s="2"/>
      <c r="U7" s="2"/>
    </row>
    <row r="8" spans="1:21" ht="12.75">
      <c r="A8" s="1" t="s">
        <v>23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/>
      <c r="P8" s="2">
        <f>AVERAGE(B8:N8)</f>
        <v>0</v>
      </c>
      <c r="Q8" s="2">
        <f>STDEV(B8:N8)</f>
        <v>0</v>
      </c>
      <c r="R8" s="2"/>
      <c r="S8" s="2"/>
      <c r="T8" s="2"/>
      <c r="U8" s="2"/>
    </row>
    <row r="9" spans="1:21" ht="12.75">
      <c r="A9" s="1" t="s">
        <v>24</v>
      </c>
      <c r="B9" s="2">
        <v>78.64</v>
      </c>
      <c r="C9" s="2">
        <v>79.03</v>
      </c>
      <c r="D9" s="2">
        <v>78.32</v>
      </c>
      <c r="E9" s="2">
        <v>78.73</v>
      </c>
      <c r="F9" s="2">
        <v>78.61</v>
      </c>
      <c r="G9" s="2">
        <v>78.16</v>
      </c>
      <c r="H9" s="2">
        <v>77.84</v>
      </c>
      <c r="I9" s="2">
        <v>78.01</v>
      </c>
      <c r="J9" s="2">
        <v>79.63</v>
      </c>
      <c r="K9" s="2">
        <v>78.25</v>
      </c>
      <c r="L9" s="2">
        <v>78.73</v>
      </c>
      <c r="M9" s="2">
        <v>78.19</v>
      </c>
      <c r="N9" s="2">
        <v>75.15</v>
      </c>
      <c r="O9" s="2"/>
      <c r="P9" s="2">
        <f>AVERAGE(B9:N9)</f>
        <v>78.25307692307693</v>
      </c>
      <c r="Q9" s="2">
        <f>STDEV(B9:N9)</f>
        <v>1.0451266638970038</v>
      </c>
      <c r="R9" s="2"/>
      <c r="S9" s="2"/>
      <c r="T9" s="2"/>
      <c r="U9" s="2"/>
    </row>
    <row r="10" spans="1:21" ht="12.75">
      <c r="A10" s="1" t="s">
        <v>25</v>
      </c>
      <c r="B10" s="2">
        <v>0.49</v>
      </c>
      <c r="C10" s="2">
        <v>0.43</v>
      </c>
      <c r="D10" s="2">
        <v>0.43</v>
      </c>
      <c r="E10" s="2">
        <v>0.39</v>
      </c>
      <c r="F10" s="2">
        <v>0.58</v>
      </c>
      <c r="G10" s="2">
        <v>0.46</v>
      </c>
      <c r="H10" s="2">
        <v>0.56</v>
      </c>
      <c r="I10" s="2">
        <v>0.4</v>
      </c>
      <c r="J10" s="2">
        <v>0.43</v>
      </c>
      <c r="K10" s="2">
        <v>0.34</v>
      </c>
      <c r="L10" s="2">
        <v>0.4</v>
      </c>
      <c r="M10" s="2">
        <v>0.51</v>
      </c>
      <c r="N10" s="2">
        <v>1.22</v>
      </c>
      <c r="O10" s="2"/>
      <c r="P10" s="2">
        <f>AVERAGE(B10:N10)</f>
        <v>0.5107692307692308</v>
      </c>
      <c r="Q10" s="2">
        <f>STDEV(B10:N10)</f>
        <v>0.22381024471865818</v>
      </c>
      <c r="R10" s="2"/>
      <c r="S10" s="2"/>
      <c r="T10" s="2"/>
      <c r="U10" s="2"/>
    </row>
    <row r="11" spans="1:21" ht="12.75">
      <c r="A11" s="1" t="s">
        <v>26</v>
      </c>
      <c r="B11" s="2">
        <v>99.19</v>
      </c>
      <c r="C11" s="2">
        <v>98.78</v>
      </c>
      <c r="D11" s="2">
        <v>98.24</v>
      </c>
      <c r="E11" s="2">
        <v>98.47</v>
      </c>
      <c r="F11" s="2">
        <v>98.66</v>
      </c>
      <c r="G11" s="2">
        <v>98.1</v>
      </c>
      <c r="H11" s="2">
        <v>98.16</v>
      </c>
      <c r="I11" s="2">
        <v>97.75</v>
      </c>
      <c r="J11" s="2">
        <v>99.3</v>
      </c>
      <c r="K11" s="2">
        <v>97.9</v>
      </c>
      <c r="L11" s="2">
        <v>98.09</v>
      </c>
      <c r="M11" s="2">
        <v>98.16</v>
      </c>
      <c r="N11" s="2">
        <v>95.74</v>
      </c>
      <c r="O11" s="2"/>
      <c r="P11" s="2">
        <f>AVERAGE(B11:N11)</f>
        <v>98.19538461538461</v>
      </c>
      <c r="Q11" s="2">
        <f>STDEV(B11:N11)</f>
        <v>0.8747248651682299</v>
      </c>
      <c r="R11" s="2"/>
      <c r="S11" s="2"/>
      <c r="T11" s="2"/>
      <c r="U11" s="2"/>
    </row>
    <row r="12" spans="2:21" ht="12.7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2.75">
      <c r="A13" s="1" t="s">
        <v>27</v>
      </c>
      <c r="B13" s="2" t="s">
        <v>28</v>
      </c>
      <c r="C13" s="2" t="s">
        <v>29</v>
      </c>
      <c r="D13" s="2">
        <v>21</v>
      </c>
      <c r="E13" s="2" t="s">
        <v>30</v>
      </c>
      <c r="F13" s="2" t="s">
        <v>31</v>
      </c>
      <c r="G13" s="2" t="s">
        <v>17</v>
      </c>
      <c r="H13" s="2" t="s">
        <v>33</v>
      </c>
      <c r="I13" s="2" t="s">
        <v>32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2.75">
      <c r="A14" s="1" t="s">
        <v>34</v>
      </c>
      <c r="B14" s="2">
        <v>6.023</v>
      </c>
      <c r="C14" s="2">
        <v>6.015</v>
      </c>
      <c r="D14" s="2">
        <v>6.028</v>
      </c>
      <c r="E14" s="2">
        <v>5.985</v>
      </c>
      <c r="F14" s="2">
        <v>5.976</v>
      </c>
      <c r="G14" s="2">
        <v>6.024</v>
      </c>
      <c r="H14" s="2">
        <v>5.995</v>
      </c>
      <c r="I14" s="2">
        <v>6.039</v>
      </c>
      <c r="J14" s="2">
        <v>5.97</v>
      </c>
      <c r="K14" s="2">
        <v>5.978</v>
      </c>
      <c r="L14" s="2">
        <v>5.946</v>
      </c>
      <c r="M14" s="2">
        <v>6.004</v>
      </c>
      <c r="N14" s="2">
        <v>6.024</v>
      </c>
      <c r="O14" s="2"/>
      <c r="P14" s="2">
        <f>AVERAGE(B14:N14)</f>
        <v>6.000538461538462</v>
      </c>
      <c r="Q14" s="2">
        <f>STDEV(B14:N14)</f>
        <v>0.027912408783469837</v>
      </c>
      <c r="R14" s="5">
        <v>6</v>
      </c>
      <c r="S14" s="2"/>
      <c r="T14" s="2"/>
      <c r="U14" s="2"/>
    </row>
    <row r="15" spans="1:21" ht="12.75">
      <c r="A15" s="1" t="s">
        <v>39</v>
      </c>
      <c r="B15" s="2">
        <v>7.68</v>
      </c>
      <c r="C15" s="2">
        <v>7.843</v>
      </c>
      <c r="D15" s="2">
        <v>7.776</v>
      </c>
      <c r="E15" s="2">
        <v>7.852</v>
      </c>
      <c r="F15" s="2">
        <v>7.788</v>
      </c>
      <c r="G15" s="2">
        <v>7.77</v>
      </c>
      <c r="H15" s="2">
        <v>7.686</v>
      </c>
      <c r="I15" s="2">
        <v>7.787</v>
      </c>
      <c r="J15" s="2">
        <v>7.917</v>
      </c>
      <c r="K15" s="2">
        <v>7.853</v>
      </c>
      <c r="L15" s="2">
        <v>7.943</v>
      </c>
      <c r="M15" s="2">
        <v>7.776</v>
      </c>
      <c r="N15" s="2">
        <v>7.486</v>
      </c>
      <c r="O15" s="2"/>
      <c r="P15" s="2">
        <f>AVERAGE(B15:N15)</f>
        <v>7.781307692307692</v>
      </c>
      <c r="Q15" s="2">
        <f>STDEV(B15:N15)</f>
        <v>0.11737218907919854</v>
      </c>
      <c r="R15" s="5">
        <v>8</v>
      </c>
      <c r="S15" s="2"/>
      <c r="T15" s="2"/>
      <c r="U15" s="2"/>
    </row>
    <row r="16" spans="1:18" ht="12.75">
      <c r="A16" s="1" t="s">
        <v>37</v>
      </c>
      <c r="B16" s="2">
        <v>1.042</v>
      </c>
      <c r="C16" s="2">
        <v>0.916</v>
      </c>
      <c r="D16" s="2">
        <v>0.972</v>
      </c>
      <c r="E16" s="2">
        <v>0.984</v>
      </c>
      <c r="F16" s="2">
        <v>0.987</v>
      </c>
      <c r="G16" s="2">
        <v>0.984</v>
      </c>
      <c r="H16" s="2">
        <v>1.024</v>
      </c>
      <c r="I16" s="2">
        <v>0.942</v>
      </c>
      <c r="J16" s="2">
        <v>0.953</v>
      </c>
      <c r="K16" s="2">
        <v>1.018</v>
      </c>
      <c r="L16" s="2">
        <v>0.965</v>
      </c>
      <c r="M16" s="2">
        <v>0.992</v>
      </c>
      <c r="N16" s="2">
        <v>0.952</v>
      </c>
      <c r="O16" s="2"/>
      <c r="P16" s="2">
        <f>AVERAGE(B16:N16)</f>
        <v>0.9793076923076923</v>
      </c>
      <c r="Q16" s="2">
        <f>STDEV(B16:N16)</f>
        <v>0.035100770683334656</v>
      </c>
      <c r="R16" s="5">
        <v>1</v>
      </c>
    </row>
    <row r="17" spans="1:21" ht="12.75">
      <c r="A17" s="1" t="s">
        <v>26</v>
      </c>
      <c r="B17" s="2">
        <f>SUM(B14:B15)</f>
        <v>13.703</v>
      </c>
      <c r="C17" s="2">
        <f aca="true" t="shared" si="0" ref="C17:N17">SUM(C14:C15)</f>
        <v>13.858</v>
      </c>
      <c r="D17" s="2">
        <f t="shared" si="0"/>
        <v>13.803999999999998</v>
      </c>
      <c r="E17" s="2">
        <f t="shared" si="0"/>
        <v>13.837</v>
      </c>
      <c r="F17" s="2">
        <f t="shared" si="0"/>
        <v>13.764</v>
      </c>
      <c r="G17" s="2">
        <f t="shared" si="0"/>
        <v>13.794</v>
      </c>
      <c r="H17" s="2">
        <f t="shared" si="0"/>
        <v>13.681000000000001</v>
      </c>
      <c r="I17" s="2">
        <f t="shared" si="0"/>
        <v>13.826</v>
      </c>
      <c r="J17" s="2">
        <f t="shared" si="0"/>
        <v>13.887</v>
      </c>
      <c r="K17" s="2">
        <f t="shared" si="0"/>
        <v>13.831</v>
      </c>
      <c r="L17" s="2">
        <f t="shared" si="0"/>
        <v>13.889</v>
      </c>
      <c r="M17" s="2">
        <f t="shared" si="0"/>
        <v>13.78</v>
      </c>
      <c r="N17" s="2">
        <f t="shared" si="0"/>
        <v>13.51</v>
      </c>
      <c r="O17" s="2"/>
      <c r="P17" s="2">
        <f>AVERAGE(B17:N17)</f>
        <v>13.781846153846153</v>
      </c>
      <c r="Q17" s="2">
        <f>STDEV(B17:N17)</f>
        <v>0.10287277430080533</v>
      </c>
      <c r="R17" s="2"/>
      <c r="S17" s="2"/>
      <c r="T17" s="2"/>
      <c r="U17" s="2"/>
    </row>
    <row r="18" spans="2:28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2:28" ht="20.25">
      <c r="B19" s="2"/>
      <c r="C19" s="2"/>
      <c r="D19" s="2"/>
      <c r="E19" s="2"/>
      <c r="F19" s="2"/>
      <c r="G19" s="2"/>
      <c r="H19" s="2"/>
      <c r="I19" s="2"/>
      <c r="J19" s="2"/>
      <c r="K19" s="4" t="s">
        <v>60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ht="20.25">
      <c r="K20" s="4" t="s">
        <v>61</v>
      </c>
    </row>
    <row r="21" spans="1:8" ht="12.75">
      <c r="A21" s="1" t="s">
        <v>41</v>
      </c>
      <c r="B21" s="1" t="s">
        <v>42</v>
      </c>
      <c r="C21" s="1" t="s">
        <v>43</v>
      </c>
      <c r="D21" s="1" t="s">
        <v>44</v>
      </c>
      <c r="E21" s="1" t="s">
        <v>45</v>
      </c>
      <c r="F21" s="1" t="s">
        <v>46</v>
      </c>
      <c r="G21" s="1" t="s">
        <v>47</v>
      </c>
      <c r="H21" s="1" t="s">
        <v>48</v>
      </c>
    </row>
    <row r="22" spans="1:8" ht="12.75">
      <c r="A22" s="1" t="s">
        <v>49</v>
      </c>
      <c r="B22" s="1" t="s">
        <v>34</v>
      </c>
      <c r="C22" s="1" t="s">
        <v>50</v>
      </c>
      <c r="D22" s="1">
        <v>20</v>
      </c>
      <c r="E22" s="1">
        <v>10</v>
      </c>
      <c r="F22" s="1">
        <v>500</v>
      </c>
      <c r="G22" s="1">
        <v>-500</v>
      </c>
      <c r="H22" s="1" t="s">
        <v>51</v>
      </c>
    </row>
    <row r="23" spans="1:8" ht="12.75">
      <c r="A23" s="1" t="s">
        <v>49</v>
      </c>
      <c r="B23" s="1" t="s">
        <v>35</v>
      </c>
      <c r="C23" s="1" t="s">
        <v>50</v>
      </c>
      <c r="D23" s="1">
        <v>20</v>
      </c>
      <c r="E23" s="1">
        <v>10</v>
      </c>
      <c r="F23" s="1">
        <v>400</v>
      </c>
      <c r="G23" s="1">
        <v>-600</v>
      </c>
      <c r="H23" s="1" t="s">
        <v>52</v>
      </c>
    </row>
    <row r="24" spans="1:8" ht="12.75">
      <c r="A24" s="1" t="s">
        <v>49</v>
      </c>
      <c r="B24" s="1" t="s">
        <v>36</v>
      </c>
      <c r="C24" s="1" t="s">
        <v>50</v>
      </c>
      <c r="D24" s="1">
        <v>20</v>
      </c>
      <c r="E24" s="1">
        <v>10</v>
      </c>
      <c r="F24" s="1">
        <v>500</v>
      </c>
      <c r="G24" s="1">
        <v>-500</v>
      </c>
      <c r="H24" s="1" t="s">
        <v>51</v>
      </c>
    </row>
    <row r="25" spans="1:8" ht="12.75">
      <c r="A25" s="1" t="s">
        <v>53</v>
      </c>
      <c r="B25" s="1" t="s">
        <v>37</v>
      </c>
      <c r="C25" s="1" t="s">
        <v>50</v>
      </c>
      <c r="D25" s="1">
        <v>20</v>
      </c>
      <c r="E25" s="1">
        <v>10</v>
      </c>
      <c r="F25" s="1">
        <v>600</v>
      </c>
      <c r="G25" s="1">
        <v>-600</v>
      </c>
      <c r="H25" s="1" t="s">
        <v>54</v>
      </c>
    </row>
    <row r="26" spans="1:8" ht="12.75">
      <c r="A26" s="1" t="s">
        <v>53</v>
      </c>
      <c r="B26" s="1" t="s">
        <v>38</v>
      </c>
      <c r="C26" s="1" t="s">
        <v>50</v>
      </c>
      <c r="D26" s="1">
        <v>20</v>
      </c>
      <c r="E26" s="1">
        <v>10</v>
      </c>
      <c r="F26" s="1">
        <v>600</v>
      </c>
      <c r="G26" s="1">
        <v>-600</v>
      </c>
      <c r="H26" s="1" t="s">
        <v>55</v>
      </c>
    </row>
    <row r="27" spans="1:8" ht="12.75">
      <c r="A27" s="1" t="s">
        <v>56</v>
      </c>
      <c r="B27" s="1" t="s">
        <v>39</v>
      </c>
      <c r="C27" s="1" t="s">
        <v>57</v>
      </c>
      <c r="D27" s="1">
        <v>20</v>
      </c>
      <c r="E27" s="1">
        <v>10</v>
      </c>
      <c r="F27" s="1">
        <v>500</v>
      </c>
      <c r="G27" s="1">
        <v>-500</v>
      </c>
      <c r="H27" s="1" t="s">
        <v>58</v>
      </c>
    </row>
    <row r="28" spans="1:8" ht="12.75">
      <c r="A28" s="1" t="s">
        <v>56</v>
      </c>
      <c r="B28" s="1" t="s">
        <v>40</v>
      </c>
      <c r="C28" s="1" t="s">
        <v>50</v>
      </c>
      <c r="D28" s="1">
        <v>20</v>
      </c>
      <c r="E28" s="1">
        <v>10</v>
      </c>
      <c r="F28" s="1">
        <v>500</v>
      </c>
      <c r="G28" s="1">
        <v>-500</v>
      </c>
      <c r="H28" s="1" t="s">
        <v>52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2006-12-20T23:07:26Z</dcterms:created>
  <dcterms:modified xsi:type="dcterms:W3CDTF">2006-12-21T00:13:03Z</dcterms:modified>
  <cp:category/>
  <cp:version/>
  <cp:contentType/>
  <cp:contentStatus/>
</cp:coreProperties>
</file>