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0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<sst xmlns="http://schemas.openxmlformats.org/spreadsheetml/2006/main" count="84" uniqueCount="64">
  <si>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basnasiteCe6073basnasiteCe6073basnasiteCe6073basnasiteCe6073basnasiteCe6073basnasiteCe6073basnasiteCe6073basnasiteCe6073basnasiteCe6073basnasiteCe6073basnasiteCe6073basnasiteCe6073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</si>
  <si>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</si>
  <si>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</si>
  <si>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</si>
  <si>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</si>
  <si>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</si>
  <si>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</si>
  <si>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</si>
  <si>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</si>
  <si>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</si>
  <si>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</si>
  <si>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</si>
  <si>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</si>
  <si>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</si>
  <si>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</si>
  <si>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</si>
  <si>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</si>
  <si>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</si>
  <si>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</si>
  <si>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F</t>
  </si>
  <si>
    <t>P2O5</t>
  </si>
  <si>
    <t>CaO</t>
  </si>
  <si>
    <t>Y2O3</t>
  </si>
  <si>
    <t>La2O3</t>
  </si>
  <si>
    <t>Ce2O3</t>
  </si>
  <si>
    <t>Nd2O3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</si>
  <si>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</si>
  <si>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</si>
  <si>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</si>
  <si>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</si>
  <si>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</si>
  <si>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</si>
  <si>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</si>
  <si>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</si>
  <si>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</si>
  <si>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P</t>
  </si>
  <si>
    <t>Ca</t>
  </si>
  <si>
    <t>Y</t>
  </si>
  <si>
    <t>La</t>
  </si>
  <si>
    <t>Ce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</si>
  <si>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</si>
  <si>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</si>
  <si>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</si>
  <si>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</si>
  <si>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</si>
  <si>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</si>
  <si>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</si>
  <si>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</si>
  <si>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</si>
  <si>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</si>
  <si>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YAG</t>
  </si>
  <si>
    <t>Ka</t>
  </si>
  <si>
    <t>MgF2</t>
  </si>
  <si>
    <t>PET</t>
  </si>
  <si>
    <t>apatite</t>
  </si>
  <si>
    <t>diopside</t>
  </si>
  <si>
    <t>LIF</t>
  </si>
  <si>
    <t>LaPO4</t>
  </si>
  <si>
    <t>CePO4</t>
  </si>
  <si>
    <t>NdPO4</t>
  </si>
  <si>
    <t>Ce La Nd  F</t>
  </si>
  <si>
    <t xml:space="preserve">WDS scan: </t>
  </si>
  <si>
    <r>
      <t>CeCO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</t>
    </r>
  </si>
  <si>
    <r>
      <t>(Ce</t>
    </r>
    <r>
      <rPr>
        <vertAlign val="subscript"/>
        <sz val="14"/>
        <rFont val="Times New Roman"/>
        <family val="1"/>
      </rPr>
      <t>0.55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</si>
</sst>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">
      <selection activeCell="J22" sqref="J22"/>
    </sheetView>
  </sheetViews>
  <sheetFormatPr defaultColWidth="9.00390625" defaultRowHeight="13.5"/>
  <cols>
    <col min="1" max="16384" width="5.25390625" style="1" customWidth="1"/>
  </cols>
  <sheetData>
    <row r="1" spans="1:256" s="4" customFormat="1" ht="12.75">
      <c r="A1" s="3"/>
      <c r="B1" s="3"/>
      <c r="C1" s="3"/>
      <c r="D1" s="3"/>
      <c r="E1" s="3"/>
      <c r="F1" s="3"/>
      <c r="G1" s="3"/>
      <c r="H1" s="5" t="s">
        <v>61</v>
      </c>
      <c r="I1" s="5"/>
      <c r="J1" s="5" t="s">
        <v>60</v>
      </c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2.75">
      <c r="B2" s="1" t="s">
        <v>0</v>
      </c>
    </row>
    <row r="3" spans="2:13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6" ht="12.7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</row>
    <row r="5" spans="1:18" ht="12.75">
      <c r="A5" s="1" t="s">
        <v>24</v>
      </c>
      <c r="B5" s="2">
        <v>34.5</v>
      </c>
      <c r="C5" s="2">
        <v>34.73</v>
      </c>
      <c r="D5" s="2">
        <v>34.89</v>
      </c>
      <c r="E5" s="2">
        <v>35.3</v>
      </c>
      <c r="F5" s="2">
        <v>34.21</v>
      </c>
      <c r="G5" s="2">
        <v>35.21</v>
      </c>
      <c r="H5" s="2">
        <v>35.01</v>
      </c>
      <c r="I5" s="2">
        <v>33.29</v>
      </c>
      <c r="J5" s="2">
        <v>34.28</v>
      </c>
      <c r="K5" s="2">
        <v>33.95</v>
      </c>
      <c r="L5" s="2">
        <v>34.5</v>
      </c>
      <c r="M5" s="2">
        <v>34.35</v>
      </c>
      <c r="N5" s="2"/>
      <c r="O5" s="2">
        <f>AVERAGE(B5:M5)</f>
        <v>34.51833333333333</v>
      </c>
      <c r="P5" s="2">
        <f>STDEV(B5:M5)</f>
        <v>0.566228886154045</v>
      </c>
      <c r="Q5" s="2"/>
      <c r="R5" s="2"/>
    </row>
    <row r="6" spans="1:18" ht="12.75">
      <c r="A6" s="1" t="s">
        <v>23</v>
      </c>
      <c r="B6" s="2">
        <v>16.33</v>
      </c>
      <c r="C6" s="2">
        <v>16.74</v>
      </c>
      <c r="D6" s="2">
        <v>17.09</v>
      </c>
      <c r="E6" s="2">
        <v>15.97</v>
      </c>
      <c r="F6" s="2">
        <v>16.98</v>
      </c>
      <c r="G6" s="2">
        <v>15.97</v>
      </c>
      <c r="H6" s="2">
        <v>17</v>
      </c>
      <c r="I6" s="2">
        <v>16.25</v>
      </c>
      <c r="J6" s="2">
        <v>16.72</v>
      </c>
      <c r="K6" s="2">
        <v>17.06</v>
      </c>
      <c r="L6" s="2">
        <v>17.01</v>
      </c>
      <c r="M6" s="2">
        <v>17.26</v>
      </c>
      <c r="N6" s="2"/>
      <c r="O6" s="2">
        <f aca="true" t="shared" si="0" ref="O6:O18">AVERAGE(B6:M6)</f>
        <v>16.69833333333333</v>
      </c>
      <c r="P6" s="2">
        <f aca="true" t="shared" si="1" ref="P6:P18">STDEV(B6:M6)</f>
        <v>0.453969028445677</v>
      </c>
      <c r="Q6" s="2"/>
      <c r="R6" s="2"/>
    </row>
    <row r="7" spans="1:18" ht="12.75">
      <c r="A7" s="1" t="s">
        <v>25</v>
      </c>
      <c r="B7" s="2">
        <v>10.95</v>
      </c>
      <c r="C7" s="2">
        <v>10.93</v>
      </c>
      <c r="D7" s="2">
        <v>10.93</v>
      </c>
      <c r="E7" s="2">
        <v>11.44</v>
      </c>
      <c r="F7" s="2">
        <v>11.76</v>
      </c>
      <c r="G7" s="2">
        <v>11.29</v>
      </c>
      <c r="H7" s="2">
        <v>11.22</v>
      </c>
      <c r="I7" s="2">
        <v>10.95</v>
      </c>
      <c r="J7" s="2">
        <v>11.49</v>
      </c>
      <c r="K7" s="2">
        <v>10.98</v>
      </c>
      <c r="L7" s="2">
        <v>10.49</v>
      </c>
      <c r="M7" s="2">
        <v>11.68</v>
      </c>
      <c r="N7" s="2"/>
      <c r="O7" s="2">
        <f t="shared" si="0"/>
        <v>11.175833333333332</v>
      </c>
      <c r="P7" s="2">
        <f t="shared" si="1"/>
        <v>0.3705636574766414</v>
      </c>
      <c r="Q7" s="2"/>
      <c r="R7" s="2"/>
    </row>
    <row r="8" spans="1:18" ht="12.75">
      <c r="A8" s="1" t="s">
        <v>19</v>
      </c>
      <c r="B8" s="2">
        <v>4.71</v>
      </c>
      <c r="C8" s="2">
        <v>4.85</v>
      </c>
      <c r="D8" s="2">
        <v>4.8</v>
      </c>
      <c r="E8" s="2">
        <v>5.18</v>
      </c>
      <c r="F8" s="2">
        <v>5.01</v>
      </c>
      <c r="G8" s="2">
        <v>5.03</v>
      </c>
      <c r="H8" s="2">
        <v>4.98</v>
      </c>
      <c r="I8" s="2">
        <v>5.1</v>
      </c>
      <c r="J8" s="2">
        <v>4.93</v>
      </c>
      <c r="K8" s="2">
        <v>5.16</v>
      </c>
      <c r="L8" s="2">
        <v>5</v>
      </c>
      <c r="M8" s="2">
        <v>5.13</v>
      </c>
      <c r="N8" s="2"/>
      <c r="O8" s="2">
        <f t="shared" si="0"/>
        <v>4.99</v>
      </c>
      <c r="P8" s="2">
        <f t="shared" si="1"/>
        <v>0.14665977945258704</v>
      </c>
      <c r="Q8" s="2"/>
      <c r="R8" s="2"/>
    </row>
    <row r="9" spans="1:18" ht="12.75">
      <c r="A9" s="1" t="s">
        <v>22</v>
      </c>
      <c r="B9" s="2">
        <v>0.08</v>
      </c>
      <c r="C9" s="2">
        <v>0.01</v>
      </c>
      <c r="D9" s="2">
        <v>0.01</v>
      </c>
      <c r="E9" s="2">
        <v>0</v>
      </c>
      <c r="F9" s="2">
        <v>0.11</v>
      </c>
      <c r="G9" s="2">
        <v>0</v>
      </c>
      <c r="H9" s="2">
        <v>0.05</v>
      </c>
      <c r="I9" s="2">
        <v>0.03</v>
      </c>
      <c r="J9" s="2">
        <v>0</v>
      </c>
      <c r="K9" s="2">
        <v>0.1</v>
      </c>
      <c r="L9" s="2">
        <v>0.09</v>
      </c>
      <c r="M9" s="2">
        <v>0.02</v>
      </c>
      <c r="N9" s="2"/>
      <c r="O9" s="2">
        <f t="shared" si="0"/>
        <v>0.041666666666666664</v>
      </c>
      <c r="P9" s="2">
        <f t="shared" si="1"/>
        <v>0.042390679364333106</v>
      </c>
      <c r="Q9" s="2"/>
      <c r="R9" s="2"/>
    </row>
    <row r="10" spans="1:18" ht="12.75">
      <c r="A10" s="1" t="s">
        <v>21</v>
      </c>
      <c r="B10" s="2">
        <v>0.02</v>
      </c>
      <c r="C10" s="2">
        <v>0.06</v>
      </c>
      <c r="D10" s="2">
        <v>0.02</v>
      </c>
      <c r="E10" s="2">
        <v>0.05</v>
      </c>
      <c r="F10" s="2">
        <v>0.02</v>
      </c>
      <c r="G10" s="2">
        <v>0.01</v>
      </c>
      <c r="H10" s="2">
        <v>0.03</v>
      </c>
      <c r="I10" s="2">
        <v>0.06</v>
      </c>
      <c r="J10" s="2">
        <v>0.03</v>
      </c>
      <c r="K10" s="2">
        <v>0</v>
      </c>
      <c r="L10" s="2">
        <v>0.03</v>
      </c>
      <c r="M10" s="2">
        <v>0.02</v>
      </c>
      <c r="N10" s="2"/>
      <c r="O10" s="2">
        <f t="shared" si="0"/>
        <v>0.029166666666666674</v>
      </c>
      <c r="P10" s="2">
        <f t="shared" si="1"/>
        <v>0.018809249819912496</v>
      </c>
      <c r="Q10" s="2"/>
      <c r="R10" s="2"/>
    </row>
    <row r="11" spans="1:18" ht="12.75">
      <c r="A11" s="1" t="s">
        <v>20</v>
      </c>
      <c r="B11" s="2">
        <v>0.03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0.06</v>
      </c>
      <c r="K11" s="2">
        <v>0.01</v>
      </c>
      <c r="L11" s="2">
        <v>0</v>
      </c>
      <c r="M11" s="2">
        <v>0</v>
      </c>
      <c r="N11" s="2"/>
      <c r="O11" s="2">
        <f t="shared" si="0"/>
        <v>0.008333333333333333</v>
      </c>
      <c r="P11" s="2">
        <f t="shared" si="1"/>
        <v>0.018504708655481244</v>
      </c>
      <c r="Q11" s="2"/>
      <c r="R11" s="2"/>
    </row>
    <row r="12" spans="1:18" ht="12.75">
      <c r="A12" s="1" t="s">
        <v>26</v>
      </c>
      <c r="B12" s="2">
        <v>66.61</v>
      </c>
      <c r="C12" s="2">
        <v>67.32</v>
      </c>
      <c r="D12" s="2">
        <v>67.74</v>
      </c>
      <c r="E12" s="2">
        <v>67.94</v>
      </c>
      <c r="F12" s="2">
        <v>68.09</v>
      </c>
      <c r="G12" s="2">
        <v>67.52</v>
      </c>
      <c r="H12" s="2">
        <v>68.3</v>
      </c>
      <c r="I12" s="2">
        <v>65.68</v>
      </c>
      <c r="J12" s="2">
        <v>67.52</v>
      </c>
      <c r="K12" s="2">
        <v>67.26</v>
      </c>
      <c r="L12" s="2">
        <v>67.12</v>
      </c>
      <c r="M12" s="2">
        <v>68.47</v>
      </c>
      <c r="N12" s="2"/>
      <c r="O12" s="2">
        <f t="shared" si="0"/>
        <v>67.46416666666667</v>
      </c>
      <c r="P12" s="2">
        <f t="shared" si="1"/>
        <v>0.7689716667349282</v>
      </c>
      <c r="Q12" s="2"/>
      <c r="R12" s="2"/>
    </row>
    <row r="13" spans="2:18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 t="s">
        <v>27</v>
      </c>
      <c r="B14" s="2" t="s">
        <v>28</v>
      </c>
      <c r="C14" s="2" t="s">
        <v>29</v>
      </c>
      <c r="D14" s="2" t="s">
        <v>30</v>
      </c>
      <c r="E14" s="2">
        <v>1.5</v>
      </c>
      <c r="F14" s="2" t="s">
        <v>31</v>
      </c>
      <c r="G14" s="2" t="s">
        <v>32</v>
      </c>
      <c r="H14" s="2" t="s">
        <v>27</v>
      </c>
      <c r="I14" s="2" t="s">
        <v>33</v>
      </c>
      <c r="J14" s="2" t="s">
        <v>17</v>
      </c>
      <c r="K14" s="2" t="s">
        <v>18</v>
      </c>
      <c r="L14" s="2" t="s">
        <v>34</v>
      </c>
      <c r="M14" s="2" t="s">
        <v>27</v>
      </c>
      <c r="N14" s="2"/>
      <c r="O14" s="2"/>
      <c r="P14" s="2"/>
      <c r="Q14" s="2"/>
      <c r="R14" s="2"/>
    </row>
    <row r="15" spans="1:18" ht="12.75">
      <c r="A15" s="1" t="s">
        <v>39</v>
      </c>
      <c r="B15" s="2">
        <v>0.5597672037488202</v>
      </c>
      <c r="C15" s="2">
        <v>0.5578552022072532</v>
      </c>
      <c r="D15" s="2">
        <v>0.5558485427754802</v>
      </c>
      <c r="E15" s="2">
        <v>0.5643658711608803</v>
      </c>
      <c r="F15" s="2">
        <v>0.5448516779122368</v>
      </c>
      <c r="G15" s="2">
        <v>0.5650619225491769</v>
      </c>
      <c r="H15" s="2">
        <v>0.5549996707955123</v>
      </c>
      <c r="I15" s="2">
        <v>0.551687152551159</v>
      </c>
      <c r="J15" s="2">
        <v>0.5499545860127689</v>
      </c>
      <c r="K15" s="2">
        <v>0.5489312954295116</v>
      </c>
      <c r="L15" s="2">
        <v>0.5576290071777358</v>
      </c>
      <c r="M15" s="2">
        <v>0.5441000598627885</v>
      </c>
      <c r="N15" s="2"/>
      <c r="O15" s="2">
        <f>AVERAGE(B15:M15)</f>
        <v>0.5545876826819436</v>
      </c>
      <c r="P15" s="2">
        <f>STDEV(B15:M15)</f>
        <v>0.006878750863977347</v>
      </c>
      <c r="Q15" s="7">
        <v>0.55</v>
      </c>
      <c r="R15" s="2"/>
    </row>
    <row r="16" spans="1:18" ht="12.75">
      <c r="A16" s="1" t="s">
        <v>38</v>
      </c>
      <c r="B16" s="2">
        <v>0.2669236698675401</v>
      </c>
      <c r="C16" s="2">
        <v>0.2708848429998972</v>
      </c>
      <c r="D16" s="2">
        <v>0.2742900870530887</v>
      </c>
      <c r="E16" s="2">
        <v>0.25721926990524197</v>
      </c>
      <c r="F16" s="2">
        <v>0.2724428733729561</v>
      </c>
      <c r="G16" s="2">
        <v>0.2581947940822878</v>
      </c>
      <c r="H16" s="2">
        <v>0.2714951549983524</v>
      </c>
      <c r="I16" s="2">
        <v>0.2712969980119771</v>
      </c>
      <c r="J16" s="2">
        <v>0.2702307928176815</v>
      </c>
      <c r="K16" s="2">
        <v>0.27788799616912824</v>
      </c>
      <c r="L16" s="2">
        <v>0.2769766277226003</v>
      </c>
      <c r="M16" s="2">
        <v>0.2754262767367856</v>
      </c>
      <c r="N16" s="2"/>
      <c r="O16" s="2">
        <f>AVERAGE(B16:M16)</f>
        <v>0.27027244864479477</v>
      </c>
      <c r="P16" s="2">
        <f>STDEV(B16:M16)</f>
        <v>0.006610925499839333</v>
      </c>
      <c r="Q16" s="7">
        <v>0.27</v>
      </c>
      <c r="R16" s="2"/>
    </row>
    <row r="17" spans="1:18" ht="12.75">
      <c r="A17" s="1" t="s">
        <v>40</v>
      </c>
      <c r="B17" s="2">
        <v>0.17330912638363985</v>
      </c>
      <c r="C17" s="2">
        <v>0.17125995479284983</v>
      </c>
      <c r="D17" s="2">
        <v>0.16986137017143121</v>
      </c>
      <c r="E17" s="2">
        <v>0.1784148589338776</v>
      </c>
      <c r="F17" s="2">
        <v>0.18270544871480737</v>
      </c>
      <c r="G17" s="2">
        <v>0.17674328336853534</v>
      </c>
      <c r="H17" s="2">
        <v>0.1735051742061354</v>
      </c>
      <c r="I17" s="2">
        <v>0.17701584943686383</v>
      </c>
      <c r="J17" s="2">
        <v>0.17981462116954935</v>
      </c>
      <c r="K17" s="2">
        <v>0.17318070840136027</v>
      </c>
      <c r="L17" s="2">
        <v>0.16539436509966404</v>
      </c>
      <c r="M17" s="2">
        <v>0.18047366340042592</v>
      </c>
      <c r="N17" s="2"/>
      <c r="O17" s="2">
        <f>AVERAGE(B17:M17)</f>
        <v>0.17513986867326167</v>
      </c>
      <c r="P17" s="2">
        <f>STDEV(B17:M17)</f>
        <v>0.004973655620410336</v>
      </c>
      <c r="Q17" s="7">
        <v>0.18</v>
      </c>
      <c r="R17" s="2"/>
    </row>
    <row r="18" spans="1:18" ht="12.75">
      <c r="A18" s="1" t="s">
        <v>26</v>
      </c>
      <c r="B18" s="2">
        <f>SUM(B15:B17)</f>
        <v>1.0000000000000002</v>
      </c>
      <c r="C18" s="2">
        <f aca="true" t="shared" si="2" ref="C18:M18">SUM(C15:C17)</f>
        <v>1</v>
      </c>
      <c r="D18" s="2">
        <f t="shared" si="2"/>
        <v>1</v>
      </c>
      <c r="E18" s="2">
        <f t="shared" si="2"/>
        <v>1</v>
      </c>
      <c r="F18" s="2">
        <f t="shared" si="2"/>
        <v>1.0000000000000002</v>
      </c>
      <c r="G18" s="2">
        <f t="shared" si="2"/>
        <v>1</v>
      </c>
      <c r="H18" s="2">
        <f t="shared" si="2"/>
        <v>1</v>
      </c>
      <c r="I18" s="2">
        <f t="shared" si="2"/>
        <v>1</v>
      </c>
      <c r="J18" s="2">
        <f t="shared" si="2"/>
        <v>0.9999999999999998</v>
      </c>
      <c r="K18" s="2">
        <f t="shared" si="2"/>
        <v>1.0000000000000002</v>
      </c>
      <c r="L18" s="2">
        <f t="shared" si="2"/>
        <v>1.0000000000000002</v>
      </c>
      <c r="M18" s="2">
        <f t="shared" si="2"/>
        <v>1</v>
      </c>
      <c r="N18" s="2"/>
      <c r="O18" s="2">
        <f t="shared" si="0"/>
        <v>1</v>
      </c>
      <c r="P18" s="2">
        <f t="shared" si="1"/>
        <v>0</v>
      </c>
      <c r="Q18" s="2"/>
      <c r="R18" s="2"/>
    </row>
    <row r="19" spans="2:18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 t="s">
        <v>19</v>
      </c>
      <c r="B20" s="2">
        <v>1.140265094634448</v>
      </c>
      <c r="C20" s="2">
        <v>1.1623984193719035</v>
      </c>
      <c r="D20" s="2">
        <v>1.141020132808458</v>
      </c>
      <c r="E20" s="2">
        <v>1.2356980611168857</v>
      </c>
      <c r="F20" s="2">
        <v>1.1905825485534018</v>
      </c>
      <c r="G20" s="2">
        <v>1.2044660712462927</v>
      </c>
      <c r="H20" s="2">
        <v>1.1779491023742665</v>
      </c>
      <c r="I20" s="2">
        <v>1.261089237792029</v>
      </c>
      <c r="J20" s="2">
        <v>1.1801290525725945</v>
      </c>
      <c r="K20" s="2">
        <v>1.2448713796450281</v>
      </c>
      <c r="L20" s="2">
        <v>1.2058487415019106</v>
      </c>
      <c r="M20" s="2">
        <v>1.2124559397949313</v>
      </c>
      <c r="N20" s="2"/>
      <c r="O20" s="2">
        <f>AVERAGE(B20:M20)</f>
        <v>1.196397815117679</v>
      </c>
      <c r="P20" s="2">
        <f>STDEV(B20:M20)</f>
        <v>0.03873432818052437</v>
      </c>
      <c r="Q20" s="7">
        <v>1</v>
      </c>
      <c r="R20" s="2"/>
    </row>
    <row r="21" spans="2:18" ht="20.25">
      <c r="B21" s="2"/>
      <c r="C21" s="2"/>
      <c r="D21" s="2"/>
      <c r="E21" s="2"/>
      <c r="F21" s="2"/>
      <c r="G21" s="2"/>
      <c r="H21" s="2"/>
      <c r="I21" s="2"/>
      <c r="J21" s="6" t="s">
        <v>62</v>
      </c>
      <c r="K21" s="2"/>
      <c r="L21" s="2"/>
      <c r="M21" s="2"/>
      <c r="N21" s="2"/>
      <c r="O21" s="2"/>
      <c r="P21" s="2"/>
      <c r="Q21" s="2"/>
      <c r="R21" s="2"/>
    </row>
    <row r="22" ht="20.25">
      <c r="J22" s="6" t="s">
        <v>63</v>
      </c>
    </row>
    <row r="23" spans="1:8" ht="12.75">
      <c r="A23" s="1" t="s">
        <v>41</v>
      </c>
      <c r="B23" s="1" t="s">
        <v>42</v>
      </c>
      <c r="C23" s="1" t="s">
        <v>43</v>
      </c>
      <c r="D23" s="1" t="s">
        <v>44</v>
      </c>
      <c r="E23" s="1" t="s">
        <v>45</v>
      </c>
      <c r="F23" s="1" t="s">
        <v>46</v>
      </c>
      <c r="G23" s="1" t="s">
        <v>47</v>
      </c>
      <c r="H23" s="1" t="s">
        <v>48</v>
      </c>
    </row>
    <row r="24" spans="1:8" ht="12.75">
      <c r="A24" s="1" t="s">
        <v>49</v>
      </c>
      <c r="B24" s="1" t="s">
        <v>37</v>
      </c>
      <c r="C24" s="1" t="s">
        <v>38</v>
      </c>
      <c r="D24" s="1">
        <v>20</v>
      </c>
      <c r="E24" s="1">
        <v>10</v>
      </c>
      <c r="F24" s="1">
        <v>350</v>
      </c>
      <c r="G24" s="1">
        <v>-350</v>
      </c>
      <c r="H24" s="1" t="s">
        <v>50</v>
      </c>
    </row>
    <row r="25" spans="1:8" ht="12.75">
      <c r="A25" s="1" t="s">
        <v>49</v>
      </c>
      <c r="B25" s="1" t="s">
        <v>19</v>
      </c>
      <c r="C25" s="1" t="s">
        <v>51</v>
      </c>
      <c r="D25" s="1">
        <v>20</v>
      </c>
      <c r="E25" s="1">
        <v>10</v>
      </c>
      <c r="F25" s="1">
        <v>600</v>
      </c>
      <c r="G25" s="1">
        <v>-600</v>
      </c>
      <c r="H25" s="1" t="s">
        <v>52</v>
      </c>
    </row>
    <row r="26" spans="1:8" ht="12.75">
      <c r="A26" s="1" t="s">
        <v>53</v>
      </c>
      <c r="B26" s="1" t="s">
        <v>35</v>
      </c>
      <c r="C26" s="1" t="s">
        <v>51</v>
      </c>
      <c r="D26" s="1">
        <v>20</v>
      </c>
      <c r="E26" s="1">
        <v>10</v>
      </c>
      <c r="F26" s="1">
        <v>600</v>
      </c>
      <c r="G26" s="1">
        <v>-600</v>
      </c>
      <c r="H26" s="1" t="s">
        <v>54</v>
      </c>
    </row>
    <row r="27" spans="1:8" ht="12.75">
      <c r="A27" s="1" t="s">
        <v>53</v>
      </c>
      <c r="B27" s="1" t="s">
        <v>36</v>
      </c>
      <c r="C27" s="1" t="s">
        <v>51</v>
      </c>
      <c r="D27" s="1">
        <v>20</v>
      </c>
      <c r="E27" s="1">
        <v>10</v>
      </c>
      <c r="F27" s="1">
        <v>600</v>
      </c>
      <c r="G27" s="1">
        <v>-600</v>
      </c>
      <c r="H27" s="1" t="s">
        <v>55</v>
      </c>
    </row>
    <row r="28" spans="1:8" ht="12.75">
      <c r="A28" s="1" t="s">
        <v>56</v>
      </c>
      <c r="B28" s="1" t="s">
        <v>38</v>
      </c>
      <c r="C28" s="1" t="s">
        <v>38</v>
      </c>
      <c r="D28" s="1">
        <v>20</v>
      </c>
      <c r="E28" s="1">
        <v>10</v>
      </c>
      <c r="F28" s="1">
        <v>500</v>
      </c>
      <c r="G28" s="1">
        <v>-500</v>
      </c>
      <c r="H28" s="1" t="s">
        <v>57</v>
      </c>
    </row>
    <row r="29" spans="1:8" ht="12.75">
      <c r="A29" s="1" t="s">
        <v>56</v>
      </c>
      <c r="B29" s="1" t="s">
        <v>39</v>
      </c>
      <c r="C29" s="1" t="s">
        <v>38</v>
      </c>
      <c r="D29" s="1">
        <v>20</v>
      </c>
      <c r="E29" s="1">
        <v>10</v>
      </c>
      <c r="F29" s="1">
        <v>500</v>
      </c>
      <c r="G29" s="1">
        <v>-500</v>
      </c>
      <c r="H29" s="1" t="s">
        <v>58</v>
      </c>
    </row>
    <row r="30" spans="1:8" ht="12.75">
      <c r="A30" s="1" t="s">
        <v>56</v>
      </c>
      <c r="B30" s="1" t="s">
        <v>40</v>
      </c>
      <c r="C30" s="1" t="s">
        <v>38</v>
      </c>
      <c r="D30" s="1">
        <v>20</v>
      </c>
      <c r="E30" s="1">
        <v>10</v>
      </c>
      <c r="F30" s="1">
        <v>500</v>
      </c>
      <c r="G30" s="1">
        <v>-200</v>
      </c>
      <c r="H30" s="1" t="s">
        <v>59</v>
      </c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2007-05-04T17:47:48Z</dcterms:created>
  <dcterms:modified xsi:type="dcterms:W3CDTF">2007-05-04T17:49:25Z</dcterms:modified>
  <cp:category/>
  <cp:version/>
  <cp:contentType/>
  <cp:contentStatus/>
</cp:coreProperties>
</file>