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80" windowWidth="16125" windowHeight="925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<sst xmlns="http://schemas.openxmlformats.org/spreadsheetml/2006/main" count="100" uniqueCount="67">
  <si>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#1</t>
  </si>
  <si>
    <t>#2</t>
  </si>
  <si>
    <t>#3</t>
  </si>
  <si>
    <t>#4</t>
  </si>
  <si>
    <t>#5</t>
  </si>
  <si>
    <t>#7</t>
  </si>
  <si>
    <t>#9</t>
  </si>
  <si>
    <t>#10</t>
  </si>
  <si>
    <t>#11</t>
  </si>
  <si>
    <t>#12</t>
  </si>
  <si>
    <t>#13</t>
  </si>
  <si>
    <t>#14</t>
  </si>
  <si>
    <t>#15</t>
  </si>
  <si>
    <t>#17</t>
  </si>
  <si>
    <t>#18</t>
  </si>
  <si>
    <t>Ox</t>
  </si>
  <si>
    <t>Wt</t>
  </si>
  <si>
    <t>Percents</t>
  </si>
  <si>
    <t>Average</t>
  </si>
  <si>
    <t>Standard</t>
  </si>
  <si>
    <t>Dev</t>
  </si>
  <si>
    <t>MgO</t>
  </si>
  <si>
    <t>CaO</t>
  </si>
  <si>
    <t>MnO</t>
  </si>
  <si>
    <t>SrO</t>
  </si>
  <si>
    <t>BaO</t>
  </si>
  <si>
    <t>CO2</t>
  </si>
  <si>
    <t>Totals</t>
  </si>
  <si>
    <t>Cation</t>
  </si>
  <si>
    <t>Numbers</t>
  </si>
  <si>
    <t>Normalized</t>
  </si>
  <si>
    <t>to</t>
  </si>
  <si>
    <t>O</t>
  </si>
  <si>
    <t>#</t>
  </si>
  <si>
    <t>Norm</t>
  </si>
  <si>
    <t>Mg</t>
  </si>
  <si>
    <t>Ca</t>
  </si>
  <si>
    <t>Mn</t>
  </si>
  <si>
    <t>Sr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</si>
  <si>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</si>
  <si>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</si>
  <si>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</si>
  <si>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</si>
  <si>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</si>
  <si>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</si>
  <si>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</si>
  <si>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</si>
  <si>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</si>
  <si>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</si>
  <si>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</si>
  <si>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dolom-s</t>
  </si>
  <si>
    <t>La</t>
  </si>
  <si>
    <t>srcarb1</t>
  </si>
  <si>
    <t>PET</t>
  </si>
  <si>
    <t>barite2</t>
  </si>
  <si>
    <t>LIF</t>
  </si>
  <si>
    <t>mncarb1</t>
  </si>
  <si>
    <t>Sr, Mg, Ba, Ca</t>
  </si>
  <si>
    <r>
      <t>(Ba,Sr)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(Ca,Mn)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Mg(CO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13</t>
    </r>
  </si>
  <si>
    <t>benstonite 50484 light</t>
  </si>
  <si>
    <t>dark</t>
  </si>
  <si>
    <t>light phase</t>
  </si>
  <si>
    <t>dark phase</t>
  </si>
  <si>
    <r>
      <t>(Ba</t>
    </r>
    <r>
      <rPr>
        <vertAlign val="subscript"/>
        <sz val="14"/>
        <rFont val="Times New Roman"/>
        <family val="1"/>
      </rPr>
      <t>5.77</t>
    </r>
    <r>
      <rPr>
        <sz val="14"/>
        <rFont val="Times New Roman"/>
        <family val="1"/>
      </rPr>
      <t>Sr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13</t>
    </r>
  </si>
  <si>
    <r>
      <t>(Ba</t>
    </r>
    <r>
      <rPr>
        <vertAlign val="subscript"/>
        <sz val="14"/>
        <rFont val="Times New Roman"/>
        <family val="1"/>
      </rPr>
      <t>5.75</t>
    </r>
    <r>
      <rPr>
        <sz val="14"/>
        <rFont val="Times New Roman"/>
        <family val="1"/>
      </rPr>
      <t>Sr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0.86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13</t>
    </r>
  </si>
  <si>
    <t>darker phase</t>
  </si>
  <si>
    <t>lighter phase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</si>
</sst>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="85" zoomScaleNormal="85" workbookViewId="0" topLeftCell="A10">
      <selection activeCell="K26" sqref="K2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59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T3" s="3" t="s">
        <v>57</v>
      </c>
    </row>
    <row r="4" spans="1:21" ht="12.75">
      <c r="A4" s="1" t="s">
        <v>21</v>
      </c>
      <c r="B4" s="2">
        <v>1.94</v>
      </c>
      <c r="C4" s="2">
        <v>1.85</v>
      </c>
      <c r="D4" s="2">
        <v>1.85</v>
      </c>
      <c r="E4" s="2">
        <v>1.91</v>
      </c>
      <c r="F4" s="2">
        <v>1.88</v>
      </c>
      <c r="G4" s="2">
        <v>1.89</v>
      </c>
      <c r="H4" s="2">
        <v>1.83</v>
      </c>
      <c r="I4" s="2">
        <v>1.88</v>
      </c>
      <c r="J4" s="2">
        <v>1.9</v>
      </c>
      <c r="K4" s="2">
        <v>1.88</v>
      </c>
      <c r="L4" s="2">
        <v>1.9</v>
      </c>
      <c r="M4" s="2">
        <v>1.79</v>
      </c>
      <c r="N4" s="2">
        <v>1.89</v>
      </c>
      <c r="O4" s="2">
        <v>1.8</v>
      </c>
      <c r="P4" s="2">
        <v>1.85</v>
      </c>
      <c r="Q4" s="2"/>
      <c r="R4" s="2">
        <f>AVERAGE(B4:P4)</f>
        <v>1.8693333333333333</v>
      </c>
      <c r="S4" s="2">
        <f>STDEV(B4:P4)</f>
        <v>0.040964560757987045</v>
      </c>
      <c r="T4" s="2"/>
      <c r="U4" s="2"/>
    </row>
    <row r="5" spans="1:21" ht="12.75">
      <c r="A5" s="1" t="s">
        <v>22</v>
      </c>
      <c r="B5" s="2">
        <v>18.02</v>
      </c>
      <c r="C5" s="2">
        <v>18.04</v>
      </c>
      <c r="D5" s="2">
        <v>18.22</v>
      </c>
      <c r="E5" s="2">
        <v>17.71</v>
      </c>
      <c r="F5" s="2">
        <v>18.05</v>
      </c>
      <c r="G5" s="2">
        <v>17.77</v>
      </c>
      <c r="H5" s="2">
        <v>17.39</v>
      </c>
      <c r="I5" s="2">
        <v>18.2</v>
      </c>
      <c r="J5" s="2">
        <v>18.2</v>
      </c>
      <c r="K5" s="2">
        <v>18.24</v>
      </c>
      <c r="L5" s="2">
        <v>17.83</v>
      </c>
      <c r="M5" s="2">
        <v>18.01</v>
      </c>
      <c r="N5" s="2">
        <v>17.8</v>
      </c>
      <c r="O5" s="2">
        <v>17.62</v>
      </c>
      <c r="P5" s="2">
        <v>18.01</v>
      </c>
      <c r="Q5" s="2"/>
      <c r="R5" s="2">
        <f>AVERAGE(B5:P5)</f>
        <v>17.94066666666667</v>
      </c>
      <c r="S5" s="2">
        <f>STDEV(B5:P5)</f>
        <v>0.24789014463961154</v>
      </c>
      <c r="T5" s="2"/>
      <c r="U5" s="2"/>
    </row>
    <row r="6" spans="1:21" ht="12.75">
      <c r="A6" s="1" t="s">
        <v>23</v>
      </c>
      <c r="B6" s="2">
        <v>0.09</v>
      </c>
      <c r="C6" s="2">
        <v>0</v>
      </c>
      <c r="D6" s="2">
        <v>0.09</v>
      </c>
      <c r="E6" s="2">
        <v>0</v>
      </c>
      <c r="F6" s="2">
        <v>0</v>
      </c>
      <c r="G6" s="2">
        <v>0.07</v>
      </c>
      <c r="H6" s="2">
        <v>0.07</v>
      </c>
      <c r="I6" s="2">
        <v>0</v>
      </c>
      <c r="J6" s="2">
        <v>0.02</v>
      </c>
      <c r="K6" s="2">
        <v>0</v>
      </c>
      <c r="L6" s="2">
        <v>0</v>
      </c>
      <c r="M6" s="2">
        <v>0.02</v>
      </c>
      <c r="N6" s="2">
        <v>0.05</v>
      </c>
      <c r="O6" s="2">
        <v>0.08</v>
      </c>
      <c r="P6" s="2">
        <v>0.02</v>
      </c>
      <c r="Q6" s="2"/>
      <c r="R6" s="2">
        <f>AVERAGE(B6:P6)</f>
        <v>0.034</v>
      </c>
      <c r="S6" s="2">
        <f>STDEV(B6:P6)</f>
        <v>0.03660601043544626</v>
      </c>
      <c r="T6" s="2"/>
      <c r="U6" s="2"/>
    </row>
    <row r="7" spans="1:21" ht="12.75">
      <c r="A7" s="1" t="s">
        <v>24</v>
      </c>
      <c r="B7" s="2">
        <v>1.27</v>
      </c>
      <c r="C7" s="2">
        <v>1.25</v>
      </c>
      <c r="D7" s="2">
        <v>1.46</v>
      </c>
      <c r="E7" s="2">
        <v>1.38</v>
      </c>
      <c r="F7" s="2">
        <v>1.35</v>
      </c>
      <c r="G7" s="2">
        <v>1.28</v>
      </c>
      <c r="H7" s="2">
        <v>1.31</v>
      </c>
      <c r="I7" s="2">
        <v>1.6</v>
      </c>
      <c r="J7" s="2">
        <v>1.66</v>
      </c>
      <c r="K7" s="2">
        <v>1.52</v>
      </c>
      <c r="L7" s="2">
        <v>1.49</v>
      </c>
      <c r="M7" s="2">
        <v>1.59</v>
      </c>
      <c r="N7" s="2">
        <v>1.25</v>
      </c>
      <c r="O7" s="2">
        <v>1.35</v>
      </c>
      <c r="P7" s="2">
        <v>1.42</v>
      </c>
      <c r="Q7" s="2"/>
      <c r="R7" s="2">
        <f>AVERAGE(B7:P7)</f>
        <v>1.412</v>
      </c>
      <c r="S7" s="2">
        <f>STDEV(B7:P7)</f>
        <v>0.13570977436110845</v>
      </c>
      <c r="T7" s="2"/>
      <c r="U7" s="2"/>
    </row>
    <row r="8" spans="1:21" ht="12.75">
      <c r="A8" s="1" t="s">
        <v>25</v>
      </c>
      <c r="B8" s="2">
        <v>45.81</v>
      </c>
      <c r="C8" s="2">
        <v>46.13</v>
      </c>
      <c r="D8" s="2">
        <v>45.53</v>
      </c>
      <c r="E8" s="2">
        <v>46.41</v>
      </c>
      <c r="F8" s="2">
        <v>45.95</v>
      </c>
      <c r="G8" s="2">
        <v>46.37</v>
      </c>
      <c r="H8" s="2">
        <v>47.2</v>
      </c>
      <c r="I8" s="2">
        <v>45.87</v>
      </c>
      <c r="J8" s="2">
        <v>45.08</v>
      </c>
      <c r="K8" s="2">
        <v>45.87</v>
      </c>
      <c r="L8" s="2">
        <v>45.8</v>
      </c>
      <c r="M8" s="2">
        <v>46.3</v>
      </c>
      <c r="N8" s="2">
        <v>45.49</v>
      </c>
      <c r="O8" s="2">
        <v>46.07</v>
      </c>
      <c r="P8" s="2">
        <v>46.24</v>
      </c>
      <c r="Q8" s="2"/>
      <c r="R8" s="2">
        <f>AVERAGE(B8:P8)</f>
        <v>46.008</v>
      </c>
      <c r="S8" s="2">
        <f>STDEV(B8:P8)</f>
        <v>0.489404886424982</v>
      </c>
      <c r="T8" s="2"/>
      <c r="U8" s="2"/>
    </row>
    <row r="9" spans="1:21" ht="12.75">
      <c r="A9" s="1" t="s">
        <v>26</v>
      </c>
      <c r="B9" s="2">
        <v>32.87</v>
      </c>
      <c r="C9" s="2">
        <v>32.73</v>
      </c>
      <c r="D9" s="2">
        <v>32.85</v>
      </c>
      <c r="E9" s="2">
        <v>32.59</v>
      </c>
      <c r="F9" s="2">
        <v>32.76</v>
      </c>
      <c r="G9" s="2">
        <v>32.62</v>
      </c>
      <c r="H9" s="2">
        <v>32.2</v>
      </c>
      <c r="I9" s="2">
        <v>32.44</v>
      </c>
      <c r="J9" s="2">
        <v>33.15</v>
      </c>
      <c r="K9" s="2">
        <v>32.49</v>
      </c>
      <c r="L9" s="2">
        <v>32.98</v>
      </c>
      <c r="M9" s="2">
        <v>32.28</v>
      </c>
      <c r="N9" s="2">
        <v>33.53</v>
      </c>
      <c r="O9" s="2">
        <v>33.08</v>
      </c>
      <c r="P9" s="2">
        <v>32.45</v>
      </c>
      <c r="Q9" s="2"/>
      <c r="R9" s="2">
        <f>AVERAGE(B9:P9)</f>
        <v>32.73466666666666</v>
      </c>
      <c r="S9" s="2">
        <f>STDEV(B9:P9)</f>
        <v>0.35568578964106834</v>
      </c>
      <c r="T9" s="2"/>
      <c r="U9" s="2"/>
    </row>
    <row r="10" spans="1:21" ht="12.75">
      <c r="A10" s="1" t="s">
        <v>27</v>
      </c>
      <c r="B10" s="2">
        <v>100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  <c r="L10" s="2">
        <v>100</v>
      </c>
      <c r="M10" s="2">
        <v>100</v>
      </c>
      <c r="N10" s="2">
        <v>100</v>
      </c>
      <c r="O10" s="2">
        <v>100</v>
      </c>
      <c r="P10" s="2">
        <v>100</v>
      </c>
      <c r="Q10" s="2"/>
      <c r="R10" s="2">
        <f>AVERAGE(B10:P10)</f>
        <v>100</v>
      </c>
      <c r="S10" s="2">
        <f>STDEV(B10:P10)</f>
        <v>0</v>
      </c>
      <c r="T10" s="2"/>
      <c r="U10" s="2"/>
    </row>
    <row r="11" spans="2:2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1" t="s">
        <v>61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" t="s">
        <v>28</v>
      </c>
      <c r="B13" s="2" t="s">
        <v>29</v>
      </c>
      <c r="C13" s="2" t="s">
        <v>30</v>
      </c>
      <c r="D13" s="2" t="s">
        <v>31</v>
      </c>
      <c r="E13" s="2">
        <v>13</v>
      </c>
      <c r="F13" s="2" t="s">
        <v>32</v>
      </c>
      <c r="G13" s="2" t="s">
        <v>28</v>
      </c>
      <c r="H13" s="2" t="s">
        <v>19</v>
      </c>
      <c r="I13" s="2" t="s">
        <v>20</v>
      </c>
      <c r="J13" s="2" t="s">
        <v>34</v>
      </c>
      <c r="K13" s="2" t="s">
        <v>28</v>
      </c>
      <c r="L13" s="2" t="s">
        <v>33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" t="s">
        <v>39</v>
      </c>
      <c r="B14" s="2">
        <v>5.6969942169483</v>
      </c>
      <c r="C14" s="2">
        <v>5.747336104101489</v>
      </c>
      <c r="D14" s="2">
        <v>5.651058187668126</v>
      </c>
      <c r="E14" s="2">
        <v>5.793418609588487</v>
      </c>
      <c r="F14" s="2">
        <v>5.718911648030236</v>
      </c>
      <c r="G14" s="2">
        <v>5.785575545281609</v>
      </c>
      <c r="H14" s="2">
        <v>5.911423442710097</v>
      </c>
      <c r="I14" s="2">
        <v>5.6709470927061805</v>
      </c>
      <c r="J14" s="2">
        <v>5.604292607817167</v>
      </c>
      <c r="K14" s="2">
        <v>5.671432994133134</v>
      </c>
      <c r="L14" s="2">
        <v>5.72591321357674</v>
      </c>
      <c r="M14" s="2">
        <v>5.746155079168971</v>
      </c>
      <c r="N14" s="2">
        <v>5.7244337815894655</v>
      </c>
      <c r="O14" s="2">
        <v>5.799762839025975</v>
      </c>
      <c r="P14" s="2">
        <v>5.743275810632784</v>
      </c>
      <c r="Q14" s="2"/>
      <c r="R14" s="2">
        <v>5.77</v>
      </c>
      <c r="S14" s="2">
        <f>STDEV(B14:P14)</f>
        <v>0.07354759399394606</v>
      </c>
      <c r="T14" s="6">
        <v>5.77</v>
      </c>
      <c r="U14" s="2"/>
    </row>
    <row r="15" spans="1:21" ht="12.75">
      <c r="A15" s="1" t="s">
        <v>38</v>
      </c>
      <c r="B15" s="2">
        <v>0.2337034229872865</v>
      </c>
      <c r="C15" s="2">
        <v>0.2304459178898801</v>
      </c>
      <c r="D15" s="2">
        <v>0.26813953399354523</v>
      </c>
      <c r="E15" s="2">
        <v>0.2549049644089116</v>
      </c>
      <c r="F15" s="2">
        <v>0.24862082632751317</v>
      </c>
      <c r="G15" s="2">
        <v>0.2363171868843734</v>
      </c>
      <c r="H15" s="2">
        <v>0.24277123755335667</v>
      </c>
      <c r="I15" s="2">
        <v>0.2926999873793066</v>
      </c>
      <c r="J15" s="2">
        <v>0.3053661183682443</v>
      </c>
      <c r="K15" s="2">
        <v>0.2780888133383246</v>
      </c>
      <c r="L15" s="2">
        <v>0.27563947704464264</v>
      </c>
      <c r="M15" s="2">
        <v>0.29199091676045724</v>
      </c>
      <c r="N15" s="2">
        <v>0.23275685359844708</v>
      </c>
      <c r="O15" s="2">
        <v>0.2514789607063535</v>
      </c>
      <c r="P15" s="2">
        <v>0.26097929741093534</v>
      </c>
      <c r="Q15" s="2"/>
      <c r="R15" s="2">
        <f>AVERAGE(B15:P15)</f>
        <v>0.2602602343101052</v>
      </c>
      <c r="S15" s="2">
        <f>STDEV(B15:P15)</f>
        <v>0.024174496577005784</v>
      </c>
      <c r="T15" s="6">
        <v>0.23</v>
      </c>
      <c r="U15" s="2"/>
    </row>
    <row r="16" spans="1:21" ht="12.75">
      <c r="A16" s="1" t="s">
        <v>36</v>
      </c>
      <c r="B16" s="2">
        <v>6.127302797819693</v>
      </c>
      <c r="C16" s="2">
        <v>6.145380008421838</v>
      </c>
      <c r="D16" s="2">
        <v>6.183146986945117</v>
      </c>
      <c r="E16" s="2">
        <v>6.044647395440955</v>
      </c>
      <c r="F16" s="2">
        <v>6.142344164403962</v>
      </c>
      <c r="G16" s="2">
        <v>6.062140113587296</v>
      </c>
      <c r="H16" s="2">
        <v>5.954958265866912</v>
      </c>
      <c r="I16" s="2">
        <v>6.152155622351583</v>
      </c>
      <c r="J16" s="2">
        <v>6.186390812581773</v>
      </c>
      <c r="K16" s="2">
        <v>6.166205134652289</v>
      </c>
      <c r="L16" s="2">
        <v>6.094803323124225</v>
      </c>
      <c r="M16" s="2">
        <v>6.111377821384417</v>
      </c>
      <c r="N16" s="2">
        <v>6.12442993691589</v>
      </c>
      <c r="O16" s="2">
        <v>6.064946805008535</v>
      </c>
      <c r="P16" s="2">
        <v>6.11624156296488</v>
      </c>
      <c r="Q16" s="2"/>
      <c r="R16" s="5">
        <f>AVERAGE(B16:P16)</f>
        <v>6.1117647167646245</v>
      </c>
      <c r="S16" s="2">
        <f>STDEV(B16:P16)</f>
        <v>0.06081705230977595</v>
      </c>
      <c r="T16" s="7">
        <v>6</v>
      </c>
      <c r="U16" s="2"/>
    </row>
    <row r="17" spans="1:21" ht="12.75">
      <c r="A17" s="1" t="s">
        <v>35</v>
      </c>
      <c r="B17" s="2">
        <v>0.9178076965728665</v>
      </c>
      <c r="C17" s="2">
        <v>0.8768379695867942</v>
      </c>
      <c r="D17" s="2">
        <v>0.8735109143574573</v>
      </c>
      <c r="E17" s="2">
        <v>0.9070290305616469</v>
      </c>
      <c r="F17" s="2">
        <v>0.8901233612382894</v>
      </c>
      <c r="G17" s="2">
        <v>0.897089462989039</v>
      </c>
      <c r="H17" s="2">
        <v>0.871897915067508</v>
      </c>
      <c r="I17" s="2">
        <v>0.8841972975629284</v>
      </c>
      <c r="J17" s="2">
        <v>0.8985763301326344</v>
      </c>
      <c r="K17" s="2">
        <v>0.8842730578762537</v>
      </c>
      <c r="L17" s="2">
        <v>0.9036439862543914</v>
      </c>
      <c r="M17" s="2">
        <v>0.845111207551752</v>
      </c>
      <c r="N17" s="2">
        <v>0.9047797704426191</v>
      </c>
      <c r="O17" s="2">
        <v>0.8620431523114408</v>
      </c>
      <c r="P17" s="2">
        <v>0.8741340841401851</v>
      </c>
      <c r="Q17" s="2"/>
      <c r="R17" s="2">
        <f>AVERAGE(B17:P17)</f>
        <v>0.8860703491097204</v>
      </c>
      <c r="S17" s="2">
        <f>STDEV(B17:P17)</f>
        <v>0.01936058706815373</v>
      </c>
      <c r="T17" s="6">
        <v>0.9</v>
      </c>
      <c r="U17" s="2"/>
    </row>
    <row r="18" spans="1:21" ht="12.75">
      <c r="A18" s="1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">
        <v>0.1</v>
      </c>
      <c r="U18" s="2"/>
    </row>
    <row r="19" spans="1:21" ht="12.75">
      <c r="A19" s="1" t="s">
        <v>27</v>
      </c>
      <c r="B19" s="2">
        <f>SUM(B16:B17)</f>
        <v>7.04511049439256</v>
      </c>
      <c r="C19" s="2">
        <f>SUM(C16:C17)</f>
        <v>7.022217978008632</v>
      </c>
      <c r="D19" s="2">
        <f>SUM(D16:D17)</f>
        <v>7.056657901302575</v>
      </c>
      <c r="E19" s="2">
        <f>SUM(E16:E17)</f>
        <v>6.951676426002602</v>
      </c>
      <c r="F19" s="2">
        <f>SUM(F16:F17)</f>
        <v>7.032467525642251</v>
      </c>
      <c r="G19" s="2">
        <f>SUM(G16:G17)</f>
        <v>6.959229576576336</v>
      </c>
      <c r="H19" s="2">
        <f>SUM(H16:H17)</f>
        <v>6.82685618093442</v>
      </c>
      <c r="I19" s="2">
        <f>SUM(I16:I17)</f>
        <v>7.036352919914512</v>
      </c>
      <c r="J19" s="2">
        <f>SUM(J16:J17)</f>
        <v>7.084967142714407</v>
      </c>
      <c r="K19" s="2">
        <f>SUM(K16:K17)</f>
        <v>7.0504781925285425</v>
      </c>
      <c r="L19" s="2">
        <f>SUM(L16:L17)</f>
        <v>6.998447309378617</v>
      </c>
      <c r="M19" s="2">
        <f>SUM(M16:M17)</f>
        <v>6.956489028936169</v>
      </c>
      <c r="N19" s="2">
        <f>SUM(N16:N17)</f>
        <v>7.029209707358509</v>
      </c>
      <c r="O19" s="2">
        <f>SUM(O16:O17)</f>
        <v>6.926989957319976</v>
      </c>
      <c r="P19" s="2">
        <f>SUM(P16:P17)</f>
        <v>6.990375647105065</v>
      </c>
      <c r="Q19" s="2"/>
      <c r="R19" s="2">
        <f>AVERAGE(B19:P19)</f>
        <v>6.9978350658743445</v>
      </c>
      <c r="S19" s="2">
        <f>STDEV(B19:P19)</f>
        <v>0.0654433459843968</v>
      </c>
      <c r="T19" s="2"/>
      <c r="U19" s="2"/>
    </row>
    <row r="20" spans="2:2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20.25">
      <c r="B21" s="2"/>
      <c r="C21" s="2"/>
      <c r="D21" s="2"/>
      <c r="E21" s="2"/>
      <c r="F21" s="2"/>
      <c r="G21" s="2"/>
      <c r="H21" s="2"/>
      <c r="I21" s="2" t="s">
        <v>66</v>
      </c>
      <c r="J21" s="2"/>
      <c r="K21" s="2"/>
      <c r="L21" s="4" t="s">
        <v>58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2:24" ht="20.25">
      <c r="L22" s="4" t="s">
        <v>63</v>
      </c>
      <c r="W22" s="2"/>
      <c r="X22" s="2"/>
    </row>
    <row r="23" spans="1:24" ht="18.75">
      <c r="A23" s="1" t="s">
        <v>62</v>
      </c>
      <c r="L23" s="4"/>
      <c r="W23" s="2"/>
      <c r="X23" s="2"/>
    </row>
    <row r="24" spans="1:24" ht="12.75">
      <c r="A24" s="1" t="s">
        <v>15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20</v>
      </c>
      <c r="W24" s="2"/>
      <c r="X24" s="2"/>
    </row>
    <row r="25" spans="1:26" ht="12.75">
      <c r="A25" s="1" t="s">
        <v>21</v>
      </c>
      <c r="B25" s="2">
        <v>1.91</v>
      </c>
      <c r="C25" s="2">
        <v>1.84</v>
      </c>
      <c r="D25" s="2">
        <v>1.65</v>
      </c>
      <c r="E25" s="2">
        <v>1.65</v>
      </c>
      <c r="F25" s="2">
        <v>1.85</v>
      </c>
      <c r="G25" s="2">
        <v>1.95</v>
      </c>
      <c r="H25" s="2">
        <v>1.83</v>
      </c>
      <c r="I25" s="2">
        <v>1.83</v>
      </c>
      <c r="J25" s="2">
        <v>1.82</v>
      </c>
      <c r="K25" s="2">
        <v>1.62</v>
      </c>
      <c r="L25" s="2">
        <v>1.64</v>
      </c>
      <c r="M25" s="2">
        <v>1.84</v>
      </c>
      <c r="N25" s="2">
        <v>1.73</v>
      </c>
      <c r="O25" s="2">
        <v>1.66</v>
      </c>
      <c r="P25" s="2">
        <v>1.65</v>
      </c>
      <c r="Q25" s="2">
        <v>1.78</v>
      </c>
      <c r="R25" s="2">
        <v>1.9</v>
      </c>
      <c r="S25" s="2">
        <v>1.97</v>
      </c>
      <c r="T25" s="2">
        <v>1.79</v>
      </c>
      <c r="U25" s="2">
        <v>1.86</v>
      </c>
      <c r="V25" s="2"/>
      <c r="W25" s="2">
        <f aca="true" t="shared" si="0" ref="W25:W37">AVERAGE(B25:U25)</f>
        <v>1.7884999999999998</v>
      </c>
      <c r="X25" s="2">
        <f aca="true" t="shared" si="1" ref="X25:X37">STDEV(B25:U25)</f>
        <v>0.11070468064083441</v>
      </c>
      <c r="Y25" s="2"/>
      <c r="Z25" s="2"/>
    </row>
    <row r="26" spans="1:26" ht="12.75">
      <c r="A26" s="1" t="s">
        <v>22</v>
      </c>
      <c r="B26" s="2">
        <v>17.59</v>
      </c>
      <c r="C26" s="2">
        <v>18</v>
      </c>
      <c r="D26" s="2">
        <v>17.62</v>
      </c>
      <c r="E26" s="2">
        <v>17.61</v>
      </c>
      <c r="F26" s="2">
        <v>17.54</v>
      </c>
      <c r="G26" s="2">
        <v>17.58</v>
      </c>
      <c r="H26" s="2">
        <v>17.55</v>
      </c>
      <c r="I26" s="2">
        <v>17.62</v>
      </c>
      <c r="J26" s="2">
        <v>17.68</v>
      </c>
      <c r="K26" s="2">
        <v>17.03</v>
      </c>
      <c r="L26" s="2">
        <v>17.11</v>
      </c>
      <c r="M26" s="2">
        <v>17.99</v>
      </c>
      <c r="N26" s="2">
        <v>17.41</v>
      </c>
      <c r="O26" s="2">
        <v>17.13</v>
      </c>
      <c r="P26" s="2">
        <v>17.25</v>
      </c>
      <c r="Q26" s="2">
        <v>17.67</v>
      </c>
      <c r="R26" s="2">
        <v>17.53</v>
      </c>
      <c r="S26" s="2">
        <v>17.41</v>
      </c>
      <c r="T26" s="2">
        <v>17.86</v>
      </c>
      <c r="U26" s="2">
        <v>17.94</v>
      </c>
      <c r="V26" s="2"/>
      <c r="W26" s="2">
        <f t="shared" si="0"/>
        <v>17.556000000000004</v>
      </c>
      <c r="X26" s="2">
        <f t="shared" si="1"/>
        <v>0.27728761431484966</v>
      </c>
      <c r="Y26" s="2"/>
      <c r="Z26" s="2"/>
    </row>
    <row r="27" spans="1:26" ht="12.75">
      <c r="A27" s="1" t="s">
        <v>23</v>
      </c>
      <c r="B27" s="2">
        <v>0.04</v>
      </c>
      <c r="C27" s="2">
        <v>0</v>
      </c>
      <c r="D27" s="2">
        <v>0.09</v>
      </c>
      <c r="E27" s="2">
        <v>0</v>
      </c>
      <c r="F27" s="2">
        <v>0.06</v>
      </c>
      <c r="G27" s="2">
        <v>0.04</v>
      </c>
      <c r="H27" s="2">
        <v>0.08</v>
      </c>
      <c r="I27" s="2">
        <v>0</v>
      </c>
      <c r="J27" s="2">
        <v>0</v>
      </c>
      <c r="K27" s="2">
        <v>0.06</v>
      </c>
      <c r="L27" s="2">
        <v>0.04</v>
      </c>
      <c r="M27" s="2">
        <v>0.02</v>
      </c>
      <c r="N27" s="2">
        <v>0.02</v>
      </c>
      <c r="O27" s="2">
        <v>0.02</v>
      </c>
      <c r="P27" s="2">
        <v>0.02</v>
      </c>
      <c r="Q27" s="2">
        <v>0.01</v>
      </c>
      <c r="R27" s="2">
        <v>0</v>
      </c>
      <c r="S27" s="2">
        <v>0.06</v>
      </c>
      <c r="T27" s="2">
        <v>0</v>
      </c>
      <c r="U27" s="2">
        <v>0</v>
      </c>
      <c r="V27" s="2"/>
      <c r="W27" s="2">
        <f t="shared" si="0"/>
        <v>0.028000000000000004</v>
      </c>
      <c r="X27" s="2">
        <f t="shared" si="1"/>
        <v>0.02912766816330444</v>
      </c>
      <c r="Y27" s="2"/>
      <c r="Z27" s="2"/>
    </row>
    <row r="28" spans="1:26" ht="12.75">
      <c r="A28" s="1" t="s">
        <v>24</v>
      </c>
      <c r="B28" s="2">
        <v>1.38</v>
      </c>
      <c r="C28" s="2">
        <v>1.36</v>
      </c>
      <c r="D28" s="2">
        <v>1.13</v>
      </c>
      <c r="E28" s="2">
        <v>1.23</v>
      </c>
      <c r="F28" s="2">
        <v>1.44</v>
      </c>
      <c r="G28" s="2">
        <v>1.21</v>
      </c>
      <c r="H28" s="2">
        <v>1.16</v>
      </c>
      <c r="I28" s="2">
        <v>1.31</v>
      </c>
      <c r="J28" s="2">
        <v>1.14</v>
      </c>
      <c r="K28" s="2">
        <v>1.04</v>
      </c>
      <c r="L28" s="2">
        <v>1.07</v>
      </c>
      <c r="M28" s="2">
        <v>1.49</v>
      </c>
      <c r="N28" s="2">
        <v>1.11</v>
      </c>
      <c r="O28" s="2">
        <v>1.08</v>
      </c>
      <c r="P28" s="2">
        <v>1.06</v>
      </c>
      <c r="Q28" s="2">
        <v>1.64</v>
      </c>
      <c r="R28" s="2">
        <v>1.3</v>
      </c>
      <c r="S28" s="2">
        <v>1.17</v>
      </c>
      <c r="T28" s="2">
        <v>1.17</v>
      </c>
      <c r="U28" s="2">
        <v>1.53</v>
      </c>
      <c r="V28" s="2"/>
      <c r="W28" s="2">
        <f t="shared" si="0"/>
        <v>1.2510000000000001</v>
      </c>
      <c r="X28" s="2">
        <f t="shared" si="1"/>
        <v>0.17317165198909173</v>
      </c>
      <c r="Y28" s="2"/>
      <c r="Z28" s="2"/>
    </row>
    <row r="29" spans="1:26" ht="12.75">
      <c r="A29" s="1" t="s">
        <v>25</v>
      </c>
      <c r="B29" s="2">
        <v>45.53</v>
      </c>
      <c r="C29" s="2">
        <v>45.96</v>
      </c>
      <c r="D29" s="2">
        <v>46.41</v>
      </c>
      <c r="E29" s="2">
        <v>46.94</v>
      </c>
      <c r="F29" s="2">
        <v>44.99</v>
      </c>
      <c r="G29" s="2">
        <v>46.22</v>
      </c>
      <c r="H29" s="2">
        <v>45.94</v>
      </c>
      <c r="I29" s="2">
        <v>46.25</v>
      </c>
      <c r="J29" s="2">
        <v>46.48</v>
      </c>
      <c r="K29" s="2">
        <v>47.59</v>
      </c>
      <c r="L29" s="2">
        <v>47.46</v>
      </c>
      <c r="M29" s="2">
        <v>45.63</v>
      </c>
      <c r="N29" s="2">
        <v>47.09</v>
      </c>
      <c r="O29" s="2">
        <v>47.37</v>
      </c>
      <c r="P29" s="2">
        <v>47.28</v>
      </c>
      <c r="Q29" s="2">
        <v>45.44</v>
      </c>
      <c r="R29" s="2">
        <v>45.84</v>
      </c>
      <c r="S29" s="2">
        <v>46.01</v>
      </c>
      <c r="T29" s="2">
        <v>46.04</v>
      </c>
      <c r="U29" s="2">
        <v>45.1</v>
      </c>
      <c r="V29" s="2"/>
      <c r="W29" s="2">
        <f t="shared" si="0"/>
        <v>46.27850000000001</v>
      </c>
      <c r="X29" s="2">
        <f t="shared" si="1"/>
        <v>0.7860244739724173</v>
      </c>
      <c r="Y29" s="2"/>
      <c r="Z29" s="2"/>
    </row>
    <row r="30" spans="2:2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1" t="s">
        <v>60</v>
      </c>
      <c r="W31" s="2"/>
      <c r="X31" s="2"/>
    </row>
    <row r="32" spans="1:25" ht="12.75">
      <c r="A32" s="1" t="s">
        <v>39</v>
      </c>
      <c r="B32" s="2">
        <v>5.745448438887212</v>
      </c>
      <c r="C32" s="2">
        <v>5.734654936113844</v>
      </c>
      <c r="D32" s="2">
        <v>5.872967147082937</v>
      </c>
      <c r="E32" s="2">
        <v>5.913780191403951</v>
      </c>
      <c r="F32" s="2">
        <v>5.7202244757087835</v>
      </c>
      <c r="G32" s="2">
        <v>5.800802783424918</v>
      </c>
      <c r="H32" s="2">
        <v>5.810880898113596</v>
      </c>
      <c r="I32" s="2">
        <v>5.818928072816363</v>
      </c>
      <c r="J32" s="2">
        <v>5.841959450538548</v>
      </c>
      <c r="K32" s="2">
        <v>6.066302217360049</v>
      </c>
      <c r="L32" s="2">
        <v>6.039901040679667</v>
      </c>
      <c r="M32" s="2">
        <v>5.700140272907131</v>
      </c>
      <c r="N32" s="2">
        <v>5.9457488485946435</v>
      </c>
      <c r="O32" s="2">
        <v>6.027719418657533</v>
      </c>
      <c r="P32" s="2">
        <v>6.006245252167495</v>
      </c>
      <c r="Q32" s="2">
        <v>5.736648983060775</v>
      </c>
      <c r="R32" s="2">
        <v>5.79001511396062</v>
      </c>
      <c r="S32" s="2">
        <v>5.808918788210411</v>
      </c>
      <c r="T32" s="2">
        <v>5.787640648804029</v>
      </c>
      <c r="U32" s="2">
        <v>5.665216290301562</v>
      </c>
      <c r="V32" s="2"/>
      <c r="W32" s="2">
        <v>5.75</v>
      </c>
      <c r="X32" s="2">
        <f>STDEV(B32:U32)</f>
        <v>0.12050717016006367</v>
      </c>
      <c r="Y32" s="6">
        <v>5.75</v>
      </c>
    </row>
    <row r="33" spans="1:25" ht="12.75">
      <c r="A33" s="1" t="s">
        <v>38</v>
      </c>
      <c r="B33" s="2">
        <v>0.25768030939734793</v>
      </c>
      <c r="C33" s="2">
        <v>0.25109730111783407</v>
      </c>
      <c r="D33" s="2">
        <v>0.21159252060609363</v>
      </c>
      <c r="E33" s="2">
        <v>0.22929948011754445</v>
      </c>
      <c r="F33" s="2">
        <v>0.2709164876577908</v>
      </c>
      <c r="G33" s="2">
        <v>0.22470844548181493</v>
      </c>
      <c r="H33" s="2">
        <v>0.2171125049556627</v>
      </c>
      <c r="I33" s="2">
        <v>0.24388125049017395</v>
      </c>
      <c r="J33" s="2">
        <v>0.21201819642498007</v>
      </c>
      <c r="K33" s="2">
        <v>0.19616320238180718</v>
      </c>
      <c r="L33" s="2">
        <v>0.20149382095622034</v>
      </c>
      <c r="M33" s="2">
        <v>0.2754211000132439</v>
      </c>
      <c r="N33" s="2">
        <v>0.20738470079962562</v>
      </c>
      <c r="O33" s="2">
        <v>0.20335238237896908</v>
      </c>
      <c r="P33" s="2">
        <v>0.1992541267117889</v>
      </c>
      <c r="Q33" s="2">
        <v>0.30636536618023275</v>
      </c>
      <c r="R33" s="2">
        <v>0.24297092461704656</v>
      </c>
      <c r="S33" s="2">
        <v>0.21857717014370942</v>
      </c>
      <c r="T33" s="2">
        <v>0.21763461457050864</v>
      </c>
      <c r="U33" s="2">
        <v>0.28438536948248083</v>
      </c>
      <c r="V33" s="2"/>
      <c r="W33" s="2">
        <v>0.23</v>
      </c>
      <c r="X33" s="2">
        <f>STDEV(B33:U33)</f>
        <v>0.03171350546780538</v>
      </c>
      <c r="Y33" s="6">
        <v>0.25</v>
      </c>
    </row>
    <row r="34" spans="1:25" ht="12.75">
      <c r="A34" s="1" t="s">
        <v>36</v>
      </c>
      <c r="B34" s="2">
        <v>6.069056630955068</v>
      </c>
      <c r="C34" s="2">
        <v>6.140855033322736</v>
      </c>
      <c r="D34" s="2">
        <v>6.096505590253188</v>
      </c>
      <c r="E34" s="2">
        <v>6.066113308767375</v>
      </c>
      <c r="F34" s="2">
        <v>6.097555150301969</v>
      </c>
      <c r="G34" s="2">
        <v>6.032621802790932</v>
      </c>
      <c r="H34" s="2">
        <v>6.069559501609553</v>
      </c>
      <c r="I34" s="2">
        <v>6.0613062186768705</v>
      </c>
      <c r="J34" s="2">
        <v>6.075803905971222</v>
      </c>
      <c r="K34" s="2">
        <v>5.935428190785119</v>
      </c>
      <c r="L34" s="2">
        <v>5.95362077330564</v>
      </c>
      <c r="M34" s="2">
        <v>6.144623918546073</v>
      </c>
      <c r="N34" s="2">
        <v>6.01043230904601</v>
      </c>
      <c r="O34" s="2">
        <v>5.959860244123849</v>
      </c>
      <c r="P34" s="2">
        <v>5.991613112095237</v>
      </c>
      <c r="Q34" s="2">
        <v>6.099378336891904</v>
      </c>
      <c r="R34" s="2">
        <v>6.05405098066931</v>
      </c>
      <c r="S34" s="2">
        <v>6.009950734600519</v>
      </c>
      <c r="T34" s="2">
        <v>6.138705049774895</v>
      </c>
      <c r="U34" s="2">
        <v>6.161571058972161</v>
      </c>
      <c r="V34" s="2"/>
      <c r="W34" s="2">
        <f t="shared" si="0"/>
        <v>6.058430592572981</v>
      </c>
      <c r="X34" s="2">
        <f t="shared" si="1"/>
        <v>0.06577587619946722</v>
      </c>
      <c r="Y34" s="6">
        <v>6</v>
      </c>
    </row>
    <row r="35" spans="2:2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6"/>
    </row>
    <row r="36" spans="1:25" ht="12.75">
      <c r="A36" s="1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>
        <v>0.14</v>
      </c>
    </row>
    <row r="37" spans="1:25" ht="12.75">
      <c r="A37" s="1" t="s">
        <v>35</v>
      </c>
      <c r="B37" s="2">
        <v>0.916904548208676</v>
      </c>
      <c r="C37" s="2">
        <v>0.8733927294455864</v>
      </c>
      <c r="D37" s="2">
        <v>0.794318039476009</v>
      </c>
      <c r="E37" s="2">
        <v>0.7908070197111285</v>
      </c>
      <c r="F37" s="2">
        <v>0.8948150618452297</v>
      </c>
      <c r="G37" s="2">
        <v>0.9310162243166041</v>
      </c>
      <c r="H37" s="2">
        <v>0.8805754055962813</v>
      </c>
      <c r="I37" s="2">
        <v>0.875884458016593</v>
      </c>
      <c r="J37" s="2">
        <v>0.8702184470652505</v>
      </c>
      <c r="K37" s="2">
        <v>0.7855753198750756</v>
      </c>
      <c r="L37" s="2">
        <v>0.793981559286011</v>
      </c>
      <c r="M37" s="2">
        <v>0.874414550913699</v>
      </c>
      <c r="N37" s="2">
        <v>0.8309759442409823</v>
      </c>
      <c r="O37" s="2">
        <v>0.8035672162649579</v>
      </c>
      <c r="P37" s="2">
        <v>0.7973959335660632</v>
      </c>
      <c r="Q37" s="2">
        <v>0.8548785791254969</v>
      </c>
      <c r="R37" s="2">
        <v>0.9129629807530237</v>
      </c>
      <c r="S37" s="2">
        <v>0.9461800270721539</v>
      </c>
      <c r="T37" s="2">
        <v>0.8560196868505667</v>
      </c>
      <c r="U37" s="2">
        <v>0.8888272812437957</v>
      </c>
      <c r="V37" s="2"/>
      <c r="W37" s="2">
        <f t="shared" si="0"/>
        <v>0.8586355506436594</v>
      </c>
      <c r="X37" s="2">
        <f t="shared" si="1"/>
        <v>0.050614252555364996</v>
      </c>
      <c r="Y37" s="6">
        <v>0.86</v>
      </c>
    </row>
    <row r="38" spans="2:2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ht="18.75">
      <c r="L39" s="4"/>
    </row>
    <row r="40" ht="20.25">
      <c r="L40" s="4" t="s">
        <v>58</v>
      </c>
    </row>
    <row r="41" spans="10:12" ht="20.25">
      <c r="J41" s="1" t="s">
        <v>65</v>
      </c>
      <c r="L41" s="4" t="s">
        <v>64</v>
      </c>
    </row>
    <row r="42" ht="18.75">
      <c r="L42" s="4"/>
    </row>
    <row r="43" ht="18.75">
      <c r="L43" s="4"/>
    </row>
    <row r="44" ht="18.75">
      <c r="L44" s="4"/>
    </row>
    <row r="45" ht="18.75">
      <c r="L45" s="4"/>
    </row>
    <row r="46" ht="18.75">
      <c r="L46" s="4"/>
    </row>
    <row r="47" spans="1:8" ht="12.75">
      <c r="A47" s="1" t="s">
        <v>40</v>
      </c>
      <c r="B47" s="1" t="s">
        <v>41</v>
      </c>
      <c r="C47" s="1" t="s">
        <v>42</v>
      </c>
      <c r="D47" s="1" t="s">
        <v>43</v>
      </c>
      <c r="E47" s="1" t="s">
        <v>44</v>
      </c>
      <c r="F47" s="1" t="s">
        <v>45</v>
      </c>
      <c r="G47" s="1" t="s">
        <v>46</v>
      </c>
      <c r="H47" s="1" t="s">
        <v>47</v>
      </c>
    </row>
    <row r="48" spans="1:8" ht="12.75">
      <c r="A48" s="1" t="s">
        <v>48</v>
      </c>
      <c r="B48" s="1" t="s">
        <v>35</v>
      </c>
      <c r="C48" s="1" t="s">
        <v>49</v>
      </c>
      <c r="D48" s="1">
        <v>20</v>
      </c>
      <c r="E48" s="1">
        <v>10</v>
      </c>
      <c r="F48" s="1">
        <v>600</v>
      </c>
      <c r="G48" s="1">
        <v>-600</v>
      </c>
      <c r="H48" s="1" t="s">
        <v>50</v>
      </c>
    </row>
    <row r="49" spans="1:8" ht="12.75">
      <c r="A49" s="1" t="s">
        <v>48</v>
      </c>
      <c r="B49" s="1" t="s">
        <v>38</v>
      </c>
      <c r="C49" s="1" t="s">
        <v>51</v>
      </c>
      <c r="D49" s="1">
        <v>20</v>
      </c>
      <c r="E49" s="1">
        <v>10</v>
      </c>
      <c r="F49" s="1">
        <v>600</v>
      </c>
      <c r="G49" s="1">
        <v>-600</v>
      </c>
      <c r="H49" s="1" t="s">
        <v>52</v>
      </c>
    </row>
    <row r="50" spans="1:8" ht="12.75">
      <c r="A50" s="1" t="s">
        <v>53</v>
      </c>
      <c r="B50" s="1" t="s">
        <v>36</v>
      </c>
      <c r="C50" s="1" t="s">
        <v>49</v>
      </c>
      <c r="D50" s="1">
        <v>20</v>
      </c>
      <c r="E50" s="1">
        <v>10</v>
      </c>
      <c r="F50" s="1">
        <v>600</v>
      </c>
      <c r="G50" s="1">
        <v>-600</v>
      </c>
      <c r="H50" s="1" t="s">
        <v>50</v>
      </c>
    </row>
    <row r="51" spans="1:8" ht="12.75">
      <c r="A51" s="1" t="s">
        <v>53</v>
      </c>
      <c r="B51" s="1" t="s">
        <v>39</v>
      </c>
      <c r="C51" s="1" t="s">
        <v>51</v>
      </c>
      <c r="D51" s="1">
        <v>20</v>
      </c>
      <c r="E51" s="1">
        <v>10</v>
      </c>
      <c r="F51" s="1">
        <v>600</v>
      </c>
      <c r="G51" s="1">
        <v>-600</v>
      </c>
      <c r="H51" s="1" t="s">
        <v>54</v>
      </c>
    </row>
    <row r="52" spans="1:8" ht="12.75">
      <c r="A52" s="1" t="s">
        <v>55</v>
      </c>
      <c r="B52" s="1" t="s">
        <v>37</v>
      </c>
      <c r="C52" s="1" t="s">
        <v>49</v>
      </c>
      <c r="D52" s="1">
        <v>20</v>
      </c>
      <c r="E52" s="1">
        <v>10</v>
      </c>
      <c r="F52" s="1">
        <v>500</v>
      </c>
      <c r="G52" s="1">
        <v>-500</v>
      </c>
      <c r="H52" s="1" t="s">
        <v>56</v>
      </c>
    </row>
    <row r="55" spans="2:2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70" spans="15:22" ht="12.75">
      <c r="O70" s="2"/>
      <c r="P70" s="2"/>
      <c r="Q70" s="2"/>
      <c r="R70" s="2"/>
      <c r="S70" s="2"/>
      <c r="T70" s="2"/>
      <c r="U70" s="2"/>
      <c r="V70" s="2"/>
    </row>
    <row r="71" spans="15:22" ht="12.75">
      <c r="O71" s="2"/>
      <c r="P71" s="2"/>
      <c r="Q71" s="2"/>
      <c r="R71" s="2"/>
      <c r="S71" s="2"/>
      <c r="T71" s="2"/>
      <c r="U71" s="2"/>
      <c r="V7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2007-01-30T23:34:05Z</dcterms:created>
  <dcterms:modified xsi:type="dcterms:W3CDTF">2007-01-30T23:59:05Z</dcterms:modified>
  <cp:category/>
  <cp:version/>
  <cp:contentType/>
  <cp:contentStatus/>
</cp:coreProperties>
</file>