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7805" windowHeight="118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<sst xmlns="http://schemas.openxmlformats.org/spreadsheetml/2006/main" count="88" uniqueCount="68">
  <si>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#21</t>
  </si>
  <si>
    <t>#22</t>
  </si>
  <si>
    <t>#23</t>
  </si>
  <si>
    <t>#25</t>
  </si>
  <si>
    <t>#26</t>
  </si>
  <si>
    <t>#27</t>
  </si>
  <si>
    <t>#28</t>
  </si>
  <si>
    <t>#29</t>
  </si>
  <si>
    <t>#31</t>
  </si>
  <si>
    <t>#32</t>
  </si>
  <si>
    <t>#33</t>
  </si>
  <si>
    <t>#34</t>
  </si>
  <si>
    <t>#35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</si>
  <si>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</si>
  <si>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</si>
  <si>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</si>
  <si>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</si>
  <si>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</si>
  <si>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</si>
  <si>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</si>
  <si>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</si>
  <si>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</si>
  <si>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</si>
  <si>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SiO2</t>
  </si>
  <si>
    <t>MgO</t>
  </si>
  <si>
    <t>Mn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</si>
  <si>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</si>
  <si>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</si>
  <si>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</si>
  <si>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</si>
  <si>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</si>
  <si>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</si>
  <si>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</si>
  <si>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</si>
  <si>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</si>
  <si>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</si>
  <si>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Al</t>
  </si>
  <si>
    <t>Mg</t>
  </si>
  <si>
    <t>Ca</t>
  </si>
  <si>
    <t>Ti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</si>
  <si>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</si>
  <si>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</si>
  <si>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</si>
  <si>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</si>
  <si>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</si>
  <si>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</si>
  <si>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</si>
  <si>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</si>
  <si>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</si>
  <si>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</si>
  <si>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</si>
  <si>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</si>
  <si>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</si>
  <si>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</si>
  <si>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rutile1</t>
  </si>
  <si>
    <t>LIF</t>
  </si>
  <si>
    <t>rhod-791</t>
  </si>
  <si>
    <t>fayalite</t>
  </si>
  <si>
    <t>braunite_I50388braunite_I50388braunite_I50388braunite_I50388braunite_I50388braunite_I50388braunite_I50388braunite_I50388braunite_I50388braunite_I50388braunite_I50388braunite_I50388braunite_I50388braunite_I50388braunite_I50388braunite_I50388braunite_I50388braunite_I50388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</si>
  <si>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12</t>
    </r>
  </si>
  <si>
    <t>Mn2+</t>
  </si>
  <si>
    <t>Mn3+</t>
  </si>
  <si>
    <t>Mn2O3*</t>
  </si>
  <si>
    <t>Mn2O3*=0.9* measured Mn</t>
  </si>
  <si>
    <t>MnO*=0.1*measured Mn</t>
  </si>
  <si>
    <t>Mn valence 2.8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</si>
  <si>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12</t>
    </r>
  </si>
  <si>
    <t>CNISF*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</si>
</sst>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workbookViewId="0" topLeftCell="A1">
      <selection activeCell="R25" sqref="R25"/>
    </sheetView>
  </sheetViews>
  <sheetFormatPr defaultColWidth="9.00390625" defaultRowHeight="13.5"/>
  <cols>
    <col min="1" max="16384" width="5.25390625" style="1" customWidth="1"/>
  </cols>
  <sheetData>
    <row r="2" ht="12.75">
      <c r="B2" s="1" t="s">
        <v>58</v>
      </c>
    </row>
    <row r="3" spans="2:1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</row>
    <row r="4" spans="1:6" ht="12.7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</row>
    <row r="5" spans="1:22" ht="12.75">
      <c r="A5" s="1" t="s">
        <v>23</v>
      </c>
      <c r="B5" s="2">
        <v>9.76</v>
      </c>
      <c r="C5" s="2">
        <v>9.46</v>
      </c>
      <c r="D5" s="2">
        <v>9.68</v>
      </c>
      <c r="E5" s="2">
        <v>9.54</v>
      </c>
      <c r="F5" s="2">
        <v>9.38</v>
      </c>
      <c r="G5" s="2">
        <v>9.31</v>
      </c>
      <c r="H5" s="2">
        <v>9.5</v>
      </c>
      <c r="I5" s="2">
        <v>9.4</v>
      </c>
      <c r="J5" s="2">
        <v>9.49</v>
      </c>
      <c r="K5" s="2">
        <v>9.45</v>
      </c>
      <c r="L5" s="2">
        <v>9.56</v>
      </c>
      <c r="M5" s="2">
        <v>9.67</v>
      </c>
      <c r="N5" s="2">
        <v>9.65</v>
      </c>
      <c r="O5" s="2">
        <v>9.61</v>
      </c>
      <c r="P5" s="2">
        <v>9.55</v>
      </c>
      <c r="Q5" s="2">
        <v>9.84</v>
      </c>
      <c r="R5" s="2">
        <v>9.83</v>
      </c>
      <c r="S5" s="2"/>
      <c r="T5" s="2">
        <f>AVERAGE(B5:R5)</f>
        <v>9.569411764705885</v>
      </c>
      <c r="U5" s="2">
        <f>STDEV(B5:R5)</f>
        <v>0.15380468898215705</v>
      </c>
      <c r="V5" s="2"/>
    </row>
    <row r="6" spans="1:22" ht="12.75">
      <c r="A6" s="1" t="s">
        <v>24</v>
      </c>
      <c r="B6" s="2">
        <v>0.15</v>
      </c>
      <c r="C6" s="2">
        <v>0.17</v>
      </c>
      <c r="D6" s="2">
        <v>0.18</v>
      </c>
      <c r="E6" s="2">
        <v>0.13</v>
      </c>
      <c r="F6" s="2">
        <v>0.13</v>
      </c>
      <c r="G6" s="2">
        <v>0.32</v>
      </c>
      <c r="H6" s="2">
        <v>0.12</v>
      </c>
      <c r="I6" s="2">
        <v>0.1</v>
      </c>
      <c r="J6" s="2">
        <v>0.21</v>
      </c>
      <c r="K6" s="2">
        <v>0.19</v>
      </c>
      <c r="L6" s="2">
        <v>0.19</v>
      </c>
      <c r="M6" s="2">
        <v>0.16</v>
      </c>
      <c r="N6" s="2">
        <v>0.26</v>
      </c>
      <c r="O6" s="2">
        <v>0.32</v>
      </c>
      <c r="P6" s="2">
        <v>0.31</v>
      </c>
      <c r="Q6" s="2">
        <v>0.3</v>
      </c>
      <c r="R6" s="2">
        <v>0.25</v>
      </c>
      <c r="S6" s="2"/>
      <c r="T6" s="2">
        <f>AVERAGE(B6:R6)</f>
        <v>0.20529411764705885</v>
      </c>
      <c r="U6" s="2">
        <f>STDEV(B6:R6)</f>
        <v>0.0743402353253962</v>
      </c>
      <c r="V6" s="2"/>
    </row>
    <row r="7" spans="1:22" ht="12.75">
      <c r="A7" s="1" t="s">
        <v>62</v>
      </c>
      <c r="B7" s="2">
        <v>89.22</v>
      </c>
      <c r="C7" s="2">
        <v>88.95</v>
      </c>
      <c r="D7" s="2">
        <v>87.78</v>
      </c>
      <c r="E7" s="2">
        <v>88.36</v>
      </c>
      <c r="F7" s="2">
        <v>88.32</v>
      </c>
      <c r="G7" s="2">
        <v>88.96</v>
      </c>
      <c r="H7" s="2">
        <v>88.73</v>
      </c>
      <c r="I7" s="2">
        <v>89.62</v>
      </c>
      <c r="J7" s="2">
        <v>89.8</v>
      </c>
      <c r="K7" s="2">
        <v>89.92</v>
      </c>
      <c r="L7" s="2">
        <v>89.44</v>
      </c>
      <c r="M7" s="2">
        <v>88.73</v>
      </c>
      <c r="N7" s="2">
        <v>88.33</v>
      </c>
      <c r="O7" s="2">
        <v>89.33</v>
      </c>
      <c r="P7" s="2">
        <v>87.6</v>
      </c>
      <c r="Q7" s="2">
        <v>87.88</v>
      </c>
      <c r="R7" s="2">
        <v>88.6</v>
      </c>
      <c r="S7" s="2"/>
      <c r="T7" s="2">
        <f>AVERAGE(B7:R7)</f>
        <v>88.79823529411763</v>
      </c>
      <c r="U7" s="2">
        <f>STDEV(B7:R7)</f>
        <v>0.701037046938239</v>
      </c>
      <c r="V7" s="2"/>
    </row>
    <row r="8" spans="1:22" ht="12.75">
      <c r="A8" s="1" t="s">
        <v>26</v>
      </c>
      <c r="B8" s="2">
        <f>SUM(B5:B7)</f>
        <v>99.13</v>
      </c>
      <c r="C8" s="2">
        <f aca="true" t="shared" si="0" ref="C8:R8">SUM(C5:C7)</f>
        <v>98.58</v>
      </c>
      <c r="D8" s="2">
        <f t="shared" si="0"/>
        <v>97.64</v>
      </c>
      <c r="E8" s="2">
        <f t="shared" si="0"/>
        <v>98.03</v>
      </c>
      <c r="F8" s="2">
        <f t="shared" si="0"/>
        <v>97.83</v>
      </c>
      <c r="G8" s="2">
        <f t="shared" si="0"/>
        <v>98.58999999999999</v>
      </c>
      <c r="H8" s="2">
        <f t="shared" si="0"/>
        <v>98.35000000000001</v>
      </c>
      <c r="I8" s="2">
        <f t="shared" si="0"/>
        <v>99.12</v>
      </c>
      <c r="J8" s="2">
        <f t="shared" si="0"/>
        <v>99.5</v>
      </c>
      <c r="K8" s="2">
        <f t="shared" si="0"/>
        <v>99.56</v>
      </c>
      <c r="L8" s="2">
        <f t="shared" si="0"/>
        <v>99.19</v>
      </c>
      <c r="M8" s="2">
        <f t="shared" si="0"/>
        <v>98.56</v>
      </c>
      <c r="N8" s="2">
        <f t="shared" si="0"/>
        <v>98.24</v>
      </c>
      <c r="O8" s="2">
        <f t="shared" si="0"/>
        <v>99.25999999999999</v>
      </c>
      <c r="P8" s="2">
        <f t="shared" si="0"/>
        <v>97.46</v>
      </c>
      <c r="Q8" s="2">
        <f t="shared" si="0"/>
        <v>98.02</v>
      </c>
      <c r="R8" s="2">
        <f t="shared" si="0"/>
        <v>98.67999999999999</v>
      </c>
      <c r="S8" s="2"/>
      <c r="T8" s="2">
        <f>AVERAGE(B8:R8)</f>
        <v>98.5729411764706</v>
      </c>
      <c r="U8" s="2">
        <f>STDEV(B8:R8)</f>
        <v>0.6485634578225267</v>
      </c>
      <c r="V8" s="2"/>
    </row>
    <row r="9" spans="2:2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1" t="s">
        <v>27</v>
      </c>
      <c r="B10" s="2" t="s">
        <v>28</v>
      </c>
      <c r="C10" s="2" t="s">
        <v>29</v>
      </c>
      <c r="D10" s="2" t="s">
        <v>30</v>
      </c>
      <c r="E10" s="2">
        <v>12</v>
      </c>
      <c r="F10" s="2" t="s">
        <v>31</v>
      </c>
      <c r="G10" s="2" t="s">
        <v>32</v>
      </c>
      <c r="H10" s="2" t="s">
        <v>27</v>
      </c>
      <c r="I10" s="2" t="s">
        <v>33</v>
      </c>
      <c r="J10" s="2" t="s">
        <v>21</v>
      </c>
      <c r="K10" s="2" t="s">
        <v>22</v>
      </c>
      <c r="L10" s="2" t="s">
        <v>34</v>
      </c>
      <c r="M10" s="2" t="s">
        <v>27</v>
      </c>
      <c r="N10" s="2" t="s">
        <v>33</v>
      </c>
      <c r="O10" s="2"/>
      <c r="P10" s="2"/>
      <c r="Q10" s="2"/>
      <c r="R10" s="2"/>
      <c r="S10" s="2"/>
      <c r="T10" s="2"/>
      <c r="U10" s="2"/>
      <c r="V10" s="2" t="s">
        <v>67</v>
      </c>
    </row>
    <row r="11" spans="1:22" ht="12.75">
      <c r="A11" s="1" t="s">
        <v>35</v>
      </c>
      <c r="B11" s="2">
        <v>1.32</v>
      </c>
      <c r="C11" s="2">
        <v>1.293</v>
      </c>
      <c r="D11" s="2">
        <v>1.319</v>
      </c>
      <c r="E11" s="2">
        <v>1.306</v>
      </c>
      <c r="F11" s="2">
        <v>1.293</v>
      </c>
      <c r="G11" s="2">
        <v>1.273</v>
      </c>
      <c r="H11" s="2">
        <v>1.299</v>
      </c>
      <c r="I11" s="2">
        <v>1.281</v>
      </c>
      <c r="J11" s="2">
        <v>1.282</v>
      </c>
      <c r="K11" s="2">
        <v>1.277</v>
      </c>
      <c r="L11" s="2">
        <v>1.29</v>
      </c>
      <c r="M11" s="2">
        <v>1.316</v>
      </c>
      <c r="N11" s="2">
        <v>1.318</v>
      </c>
      <c r="O11" s="2">
        <v>1.299</v>
      </c>
      <c r="P11" s="2">
        <v>1.315</v>
      </c>
      <c r="Q11" s="2">
        <v>1.339</v>
      </c>
      <c r="R11" s="2">
        <v>1.335</v>
      </c>
      <c r="S11" s="2"/>
      <c r="T11" s="2">
        <f>AVERAGE(B11:R11)</f>
        <v>1.303235294117647</v>
      </c>
      <c r="U11" s="2">
        <f>STDEV(B11:R11)</f>
        <v>0.019863689900685648</v>
      </c>
      <c r="V11" s="5">
        <v>1</v>
      </c>
    </row>
    <row r="12" spans="1:22" ht="12.75">
      <c r="A12" s="1" t="s">
        <v>61</v>
      </c>
      <c r="B12" s="2">
        <v>6.1924280000000005</v>
      </c>
      <c r="C12" s="2">
        <v>6.2351160000000005</v>
      </c>
      <c r="D12" s="2">
        <v>6.133732</v>
      </c>
      <c r="E12" s="2">
        <v>6.201099000000001</v>
      </c>
      <c r="F12" s="2">
        <v>6.241119</v>
      </c>
      <c r="G12" s="2">
        <v>6.243787000000001</v>
      </c>
      <c r="H12" s="2">
        <v>6.224444000000001</v>
      </c>
      <c r="I12" s="2">
        <v>6.265798</v>
      </c>
      <c r="J12" s="2">
        <v>6.224444000000001</v>
      </c>
      <c r="K12" s="2">
        <v>6.2364500000000005</v>
      </c>
      <c r="L12" s="2">
        <v>6.18976</v>
      </c>
      <c r="M12" s="2">
        <v>6.196429999999999</v>
      </c>
      <c r="N12" s="2">
        <v>6.187092</v>
      </c>
      <c r="O12" s="2">
        <v>6.18976</v>
      </c>
      <c r="P12" s="2">
        <v>6.185758</v>
      </c>
      <c r="Q12" s="2">
        <v>6.131731</v>
      </c>
      <c r="R12" s="2">
        <v>6.173085000000001</v>
      </c>
      <c r="S12" s="2"/>
      <c r="T12" s="2">
        <v>6.19783811111111</v>
      </c>
      <c r="U12" s="2">
        <v>0.042223779994949515</v>
      </c>
      <c r="V12" s="5">
        <v>6</v>
      </c>
    </row>
    <row r="13" spans="1:22" ht="12.75">
      <c r="A13" s="1" t="s">
        <v>60</v>
      </c>
      <c r="B13" s="2">
        <v>0.97</v>
      </c>
      <c r="C13" s="2">
        <v>0.966</v>
      </c>
      <c r="D13" s="2">
        <v>0.963</v>
      </c>
      <c r="E13" s="2">
        <v>0.974</v>
      </c>
      <c r="F13" s="2">
        <v>0.972</v>
      </c>
      <c r="G13" s="2">
        <v>0.935</v>
      </c>
      <c r="H13" s="2">
        <v>0.975</v>
      </c>
      <c r="I13" s="2">
        <v>0.98</v>
      </c>
      <c r="J13" s="2">
        <v>0.957</v>
      </c>
      <c r="K13" s="2">
        <v>0.963</v>
      </c>
      <c r="L13" s="2">
        <v>0.961</v>
      </c>
      <c r="M13" s="2">
        <v>0.968</v>
      </c>
      <c r="N13" s="2">
        <v>0.948</v>
      </c>
      <c r="O13" s="2">
        <v>0.935</v>
      </c>
      <c r="P13" s="2">
        <v>0.937</v>
      </c>
      <c r="Q13" s="2">
        <v>0.94</v>
      </c>
      <c r="R13" s="2">
        <v>0.95</v>
      </c>
      <c r="S13" s="2"/>
      <c r="T13" s="2">
        <v>0.9574444444444445</v>
      </c>
      <c r="U13" s="2">
        <v>0.015143323989063437</v>
      </c>
      <c r="V13" s="5">
        <f>T13</f>
        <v>0.9574444444444445</v>
      </c>
    </row>
    <row r="14" spans="1:22" ht="12.75">
      <c r="A14" s="1" t="s">
        <v>37</v>
      </c>
      <c r="B14" s="2">
        <v>0.03</v>
      </c>
      <c r="C14" s="2">
        <v>0.034</v>
      </c>
      <c r="D14" s="2">
        <v>0.037</v>
      </c>
      <c r="E14" s="2">
        <v>0.026</v>
      </c>
      <c r="F14" s="2">
        <v>0.028</v>
      </c>
      <c r="G14" s="2">
        <v>0.065</v>
      </c>
      <c r="H14" s="2">
        <v>0.025</v>
      </c>
      <c r="I14" s="2">
        <v>0.02</v>
      </c>
      <c r="J14" s="2">
        <v>0.043</v>
      </c>
      <c r="K14" s="2">
        <v>0.037</v>
      </c>
      <c r="L14" s="2">
        <v>0.039</v>
      </c>
      <c r="M14" s="2">
        <v>0.032</v>
      </c>
      <c r="N14" s="2">
        <v>0.052</v>
      </c>
      <c r="O14" s="2">
        <v>0.065</v>
      </c>
      <c r="P14" s="2">
        <v>0.063</v>
      </c>
      <c r="Q14" s="2">
        <v>0.06</v>
      </c>
      <c r="R14" s="2">
        <v>0.05</v>
      </c>
      <c r="S14" s="2"/>
      <c r="T14" s="2">
        <f>AVERAGE(B14:R14)</f>
        <v>0.04152941176470588</v>
      </c>
      <c r="U14" s="2">
        <f>STDEV(B14:R14)</f>
        <v>0.014950408217916766</v>
      </c>
      <c r="V14" s="5">
        <f>T14</f>
        <v>0.04152941176470588</v>
      </c>
    </row>
    <row r="15" spans="2:22" ht="2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" t="s">
        <v>26</v>
      </c>
      <c r="B16" s="2">
        <f>SUM(B11:B14)</f>
        <v>8.512428</v>
      </c>
      <c r="C16" s="2">
        <f aca="true" t="shared" si="1" ref="C16:R16">SUM(C11:C14)</f>
        <v>8.528116</v>
      </c>
      <c r="D16" s="2">
        <f t="shared" si="1"/>
        <v>8.452732000000001</v>
      </c>
      <c r="E16" s="2">
        <f t="shared" si="1"/>
        <v>8.507099</v>
      </c>
      <c r="F16" s="2">
        <f t="shared" si="1"/>
        <v>8.534119</v>
      </c>
      <c r="G16" s="2">
        <f t="shared" si="1"/>
        <v>8.516787</v>
      </c>
      <c r="H16" s="2">
        <f t="shared" si="1"/>
        <v>8.523444000000001</v>
      </c>
      <c r="I16" s="2">
        <f t="shared" si="1"/>
        <v>8.546797999999999</v>
      </c>
      <c r="J16" s="2">
        <f t="shared" si="1"/>
        <v>8.506444</v>
      </c>
      <c r="K16" s="2">
        <f t="shared" si="1"/>
        <v>8.51345</v>
      </c>
      <c r="L16" s="2">
        <f t="shared" si="1"/>
        <v>8.479759999999999</v>
      </c>
      <c r="M16" s="2">
        <f t="shared" si="1"/>
        <v>8.512429999999998</v>
      </c>
      <c r="N16" s="2">
        <f t="shared" si="1"/>
        <v>8.505092</v>
      </c>
      <c r="O16" s="2">
        <f t="shared" si="1"/>
        <v>8.48876</v>
      </c>
      <c r="P16" s="2">
        <f t="shared" si="1"/>
        <v>8.500758</v>
      </c>
      <c r="Q16" s="2">
        <f t="shared" si="1"/>
        <v>8.470731</v>
      </c>
      <c r="R16" s="2">
        <f t="shared" si="1"/>
        <v>8.508085000000001</v>
      </c>
      <c r="S16" s="2"/>
      <c r="T16" s="2">
        <f>AVERAGE(B16:R16)</f>
        <v>8.50629605882353</v>
      </c>
      <c r="U16" s="2">
        <f>STDEV(B16:R16)</f>
        <v>0.02318781202087134</v>
      </c>
      <c r="V16" s="2"/>
    </row>
    <row r="17" ht="12.75">
      <c r="A17" s="1" t="s">
        <v>63</v>
      </c>
    </row>
    <row r="18" spans="1:12" ht="23.25">
      <c r="A18" s="1" t="s">
        <v>64</v>
      </c>
      <c r="L18" s="3" t="s">
        <v>59</v>
      </c>
    </row>
    <row r="19" spans="1:18" ht="23.25">
      <c r="A19" s="1" t="s">
        <v>65</v>
      </c>
      <c r="L19" s="4" t="s">
        <v>66</v>
      </c>
      <c r="M19" s="4"/>
      <c r="N19" s="4"/>
      <c r="O19" s="4"/>
      <c r="P19" s="4"/>
      <c r="Q19" s="4"/>
      <c r="R19" s="4"/>
    </row>
    <row r="20" ht="18.75">
      <c r="L20" s="3"/>
    </row>
    <row r="21" ht="18.75">
      <c r="L21" s="3"/>
    </row>
    <row r="22" spans="1:8" ht="12.75">
      <c r="A22" s="1" t="s">
        <v>41</v>
      </c>
      <c r="B22" s="1" t="s">
        <v>42</v>
      </c>
      <c r="C22" s="1" t="s">
        <v>43</v>
      </c>
      <c r="D22" s="1" t="s">
        <v>44</v>
      </c>
      <c r="E22" s="1" t="s">
        <v>45</v>
      </c>
      <c r="F22" s="1" t="s">
        <v>46</v>
      </c>
      <c r="G22" s="1" t="s">
        <v>47</v>
      </c>
      <c r="H22" s="1" t="s">
        <v>48</v>
      </c>
    </row>
    <row r="23" spans="1:8" ht="12.75">
      <c r="A23" s="1" t="s">
        <v>49</v>
      </c>
      <c r="B23" s="1" t="s">
        <v>35</v>
      </c>
      <c r="C23" s="1" t="s">
        <v>50</v>
      </c>
      <c r="D23" s="1">
        <v>20</v>
      </c>
      <c r="E23" s="1">
        <v>10</v>
      </c>
      <c r="F23" s="1">
        <v>600</v>
      </c>
      <c r="G23" s="1">
        <v>-600</v>
      </c>
      <c r="H23" s="1" t="s">
        <v>51</v>
      </c>
    </row>
    <row r="24" spans="1:8" ht="12.75">
      <c r="A24" s="1" t="s">
        <v>49</v>
      </c>
      <c r="B24" s="1" t="s">
        <v>36</v>
      </c>
      <c r="C24" s="1" t="s">
        <v>50</v>
      </c>
      <c r="D24" s="1">
        <v>20</v>
      </c>
      <c r="E24" s="1">
        <v>10</v>
      </c>
      <c r="F24" s="1">
        <v>600</v>
      </c>
      <c r="G24" s="1">
        <v>-600</v>
      </c>
      <c r="H24" s="1" t="s">
        <v>52</v>
      </c>
    </row>
    <row r="25" spans="1:8" ht="12.75">
      <c r="A25" s="1" t="s">
        <v>49</v>
      </c>
      <c r="B25" s="1" t="s">
        <v>37</v>
      </c>
      <c r="C25" s="1" t="s">
        <v>50</v>
      </c>
      <c r="D25" s="1">
        <v>20</v>
      </c>
      <c r="E25" s="1">
        <v>10</v>
      </c>
      <c r="F25" s="1">
        <v>600</v>
      </c>
      <c r="G25" s="1">
        <v>-600</v>
      </c>
      <c r="H25" s="1" t="s">
        <v>51</v>
      </c>
    </row>
    <row r="26" spans="1:8" ht="12.75">
      <c r="A26" s="1" t="s">
        <v>53</v>
      </c>
      <c r="B26" s="1" t="s">
        <v>38</v>
      </c>
      <c r="C26" s="1" t="s">
        <v>50</v>
      </c>
      <c r="D26" s="1">
        <v>20</v>
      </c>
      <c r="E26" s="1">
        <v>10</v>
      </c>
      <c r="F26" s="1">
        <v>600</v>
      </c>
      <c r="G26" s="1">
        <v>-600</v>
      </c>
      <c r="H26" s="1" t="s">
        <v>51</v>
      </c>
    </row>
    <row r="27" spans="1:8" ht="12.75">
      <c r="A27" s="1" t="s">
        <v>53</v>
      </c>
      <c r="B27" s="1" t="s">
        <v>39</v>
      </c>
      <c r="C27" s="1" t="s">
        <v>50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</row>
    <row r="28" spans="1:8" ht="12.75">
      <c r="A28" s="1" t="s">
        <v>55</v>
      </c>
      <c r="B28" s="1" t="s">
        <v>25</v>
      </c>
      <c r="C28" s="1" t="s">
        <v>50</v>
      </c>
      <c r="D28" s="1">
        <v>20</v>
      </c>
      <c r="E28" s="1">
        <v>10</v>
      </c>
      <c r="F28" s="1">
        <v>600</v>
      </c>
      <c r="G28" s="1">
        <v>-600</v>
      </c>
      <c r="H28" s="1" t="s">
        <v>56</v>
      </c>
    </row>
    <row r="29" spans="1:8" ht="12.75">
      <c r="A29" s="1" t="s">
        <v>55</v>
      </c>
      <c r="B29" s="1" t="s">
        <v>40</v>
      </c>
      <c r="C29" s="1" t="s">
        <v>50</v>
      </c>
      <c r="D29" s="1">
        <v>20</v>
      </c>
      <c r="E29" s="1">
        <v>10</v>
      </c>
      <c r="F29" s="1">
        <v>600</v>
      </c>
      <c r="G29" s="1">
        <v>-600</v>
      </c>
      <c r="H29" s="1" t="s">
        <v>57</v>
      </c>
    </row>
  </sheetData>
  <mergeCells count="1">
    <mergeCell ref="L19:R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2006-10-10T20:54:57Z</dcterms:created>
  <dcterms:modified xsi:type="dcterms:W3CDTF">2006-10-10T20:54:57Z</dcterms:modified>
  <cp:category/>
  <cp:version/>
  <cp:contentType/>
  <cp:contentStatus/>
</cp:coreProperties>
</file>