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024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<sst xmlns="http://schemas.openxmlformats.org/spreadsheetml/2006/main" count="103" uniqueCount="68">
  <si>
    <t>brazilianite503brazilianite503brazilianite503brazilianite503brazilianite503brazilianite503brazilianite503brazilianite503brazilianite503brazilianite503brazilianite503brazilianite503brazilianite503brazilianite503brazilianite503</t>
  </si>
  <si>
    <t>#121</t>
  </si>
  <si>
    <t>#122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</si>
  <si>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</si>
  <si>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</si>
  <si>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</si>
  <si>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</si>
  <si>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</si>
  <si>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</si>
  <si>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</si>
  <si>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</si>
  <si>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</si>
  <si>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</si>
  <si>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</si>
  <si>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</si>
  <si>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Ox</t>
  </si>
  <si>
    <t>Wt</t>
  </si>
  <si>
    <t>Percents</t>
  </si>
  <si>
    <t>Standard</t>
  </si>
  <si>
    <t>Dev</t>
  </si>
  <si>
    <t>Al2O3</t>
  </si>
  <si>
    <t>F</t>
  </si>
  <si>
    <t>Na2O</t>
  </si>
  <si>
    <t>Cl</t>
  </si>
  <si>
    <t>P2O5</t>
  </si>
  <si>
    <t>Totals</t>
  </si>
  <si>
    <t>Cation</t>
  </si>
  <si>
    <t>Numbers</t>
  </si>
  <si>
    <t>Normalized</t>
  </si>
  <si>
    <t>O</t>
  </si>
  <si>
    <t>Avg</t>
  </si>
  <si>
    <t>#</t>
  </si>
  <si>
    <t>Norm</t>
  </si>
  <si>
    <t>Al</t>
  </si>
  <si>
    <t>Si</t>
  </si>
  <si>
    <t>Na</t>
  </si>
  <si>
    <t>Mg</t>
  </si>
  <si>
    <t>P</t>
  </si>
  <si>
    <t>S</t>
  </si>
  <si>
    <t>Ca</t>
  </si>
  <si>
    <t>Ti</t>
  </si>
  <si>
    <t>Mn</t>
  </si>
  <si>
    <t>Fe</t>
  </si>
  <si>
    <t>Zn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</si>
  <si>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</si>
  <si>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</si>
  <si>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</si>
  <si>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</si>
  <si>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</si>
  <si>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</si>
  <si>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</si>
  <si>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</si>
  <si>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</si>
  <si>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</si>
  <si>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</si>
  <si>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</si>
  <si>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</si>
  <si>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PET</t>
  </si>
  <si>
    <t>scap-s</t>
  </si>
  <si>
    <t>apatite</t>
  </si>
  <si>
    <t>chalcopy</t>
  </si>
  <si>
    <t>rutile1</t>
  </si>
  <si>
    <t>LIF</t>
  </si>
  <si>
    <t>rhod-791</t>
  </si>
  <si>
    <t>fayalite</t>
  </si>
  <si>
    <t>franklin</t>
  </si>
  <si>
    <r>
      <t>NaAl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</si>
  <si>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CNISF*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</si>
</sst>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M16" sqref="M1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5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</row>
    <row r="4" spans="1:18" ht="12.75">
      <c r="A4" s="1" t="s">
        <v>20</v>
      </c>
      <c r="B4" s="2">
        <v>42.29</v>
      </c>
      <c r="C4" s="2">
        <v>41.98</v>
      </c>
      <c r="D4" s="2">
        <v>42.43</v>
      </c>
      <c r="E4" s="2">
        <v>42.35</v>
      </c>
      <c r="F4" s="2">
        <v>42.35</v>
      </c>
      <c r="G4" s="2">
        <v>42.07</v>
      </c>
      <c r="H4" s="2">
        <v>41.75</v>
      </c>
      <c r="I4" s="2">
        <v>42.13</v>
      </c>
      <c r="J4" s="2">
        <v>42.1</v>
      </c>
      <c r="K4" s="2">
        <v>41.23</v>
      </c>
      <c r="L4" s="2">
        <v>41.51</v>
      </c>
      <c r="M4" s="2">
        <v>42.43</v>
      </c>
      <c r="N4" s="2">
        <v>42.37</v>
      </c>
      <c r="O4" s="2">
        <v>42.03</v>
      </c>
      <c r="Q4" s="2">
        <f>AVERAGE(B4:O4)</f>
        <v>42.07285714285714</v>
      </c>
      <c r="R4" s="2">
        <f>STDEV(B4:O4)</f>
        <v>0.3605642708403675</v>
      </c>
    </row>
    <row r="5" spans="1:18" ht="12.75">
      <c r="A5" s="1" t="s">
        <v>22</v>
      </c>
      <c r="B5" s="2">
        <v>8.27</v>
      </c>
      <c r="C5" s="2">
        <v>8.22</v>
      </c>
      <c r="D5" s="2">
        <v>8.39</v>
      </c>
      <c r="E5" s="2">
        <v>8.19</v>
      </c>
      <c r="F5" s="2">
        <v>8.34</v>
      </c>
      <c r="G5" s="2">
        <v>8.25</v>
      </c>
      <c r="H5" s="2">
        <v>8.28</v>
      </c>
      <c r="I5" s="2">
        <v>8.43</v>
      </c>
      <c r="J5" s="2">
        <v>8.28</v>
      </c>
      <c r="K5" s="2">
        <v>8.42</v>
      </c>
      <c r="L5" s="2">
        <v>8.29</v>
      </c>
      <c r="M5" s="2">
        <v>8.22</v>
      </c>
      <c r="N5" s="2">
        <v>8.25</v>
      </c>
      <c r="O5" s="2">
        <v>8.19</v>
      </c>
      <c r="Q5" s="2">
        <f>AVERAGE(B5:O5)</f>
        <v>8.287142857142857</v>
      </c>
      <c r="R5" s="2">
        <f>STDEV(B5:O5)</f>
        <v>0.07965585317503403</v>
      </c>
    </row>
    <row r="6" spans="1:18" ht="12.75">
      <c r="A6" s="1" t="s">
        <v>24</v>
      </c>
      <c r="B6" s="2">
        <v>38.47</v>
      </c>
      <c r="C6" s="2">
        <v>38.15</v>
      </c>
      <c r="D6" s="2">
        <v>38.05</v>
      </c>
      <c r="E6" s="2">
        <v>39.04</v>
      </c>
      <c r="F6" s="2">
        <v>39.02</v>
      </c>
      <c r="G6" s="2">
        <v>38.73</v>
      </c>
      <c r="H6" s="2">
        <v>39.01</v>
      </c>
      <c r="I6" s="2">
        <v>39.14</v>
      </c>
      <c r="J6" s="2">
        <v>38.81</v>
      </c>
      <c r="K6" s="2">
        <v>39.03</v>
      </c>
      <c r="L6" s="2">
        <v>38.01</v>
      </c>
      <c r="M6" s="2">
        <v>38.39</v>
      </c>
      <c r="N6" s="2">
        <v>38.73</v>
      </c>
      <c r="O6" s="2">
        <v>38.1</v>
      </c>
      <c r="Q6" s="2">
        <f>AVERAGE(B6:O6)</f>
        <v>38.620000000000005</v>
      </c>
      <c r="R6" s="2">
        <f>STDEV(B6:O6)</f>
        <v>0.4161175869310286</v>
      </c>
    </row>
    <row r="7" spans="1:18" ht="12.75">
      <c r="A7" s="1" t="s">
        <v>25</v>
      </c>
      <c r="B7" s="2">
        <f>SUM(B4:B6)</f>
        <v>89.03</v>
      </c>
      <c r="C7" s="2">
        <f aca="true" t="shared" si="0" ref="C7:O7">SUM(C4:C6)</f>
        <v>88.35</v>
      </c>
      <c r="D7" s="2">
        <f t="shared" si="0"/>
        <v>88.87</v>
      </c>
      <c r="E7" s="2">
        <f t="shared" si="0"/>
        <v>89.58</v>
      </c>
      <c r="F7" s="2">
        <f t="shared" si="0"/>
        <v>89.71000000000001</v>
      </c>
      <c r="G7" s="2">
        <f t="shared" si="0"/>
        <v>89.05</v>
      </c>
      <c r="H7" s="2">
        <f t="shared" si="0"/>
        <v>89.03999999999999</v>
      </c>
      <c r="I7" s="2">
        <f t="shared" si="0"/>
        <v>89.7</v>
      </c>
      <c r="J7" s="2">
        <f t="shared" si="0"/>
        <v>89.19</v>
      </c>
      <c r="K7" s="2">
        <f t="shared" si="0"/>
        <v>88.68</v>
      </c>
      <c r="L7" s="2">
        <f t="shared" si="0"/>
        <v>87.81</v>
      </c>
      <c r="M7" s="2">
        <f t="shared" si="0"/>
        <v>89.03999999999999</v>
      </c>
      <c r="N7" s="2">
        <f t="shared" si="0"/>
        <v>89.35</v>
      </c>
      <c r="O7" s="2">
        <f t="shared" si="0"/>
        <v>88.32</v>
      </c>
      <c r="Q7" s="2">
        <f>AVERAGE(B7:O7)</f>
        <v>88.97999999999999</v>
      </c>
      <c r="R7" s="2">
        <f>STDEV(B7:O7)</f>
        <v>0.5484523680336608</v>
      </c>
    </row>
    <row r="8" spans="2:18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2"/>
      <c r="R8" s="2"/>
    </row>
    <row r="9" spans="1:19" ht="12.75">
      <c r="A9" s="1" t="s">
        <v>26</v>
      </c>
      <c r="B9" s="2" t="s">
        <v>27</v>
      </c>
      <c r="C9" s="2" t="s">
        <v>28</v>
      </c>
      <c r="D9" s="2">
        <v>10</v>
      </c>
      <c r="E9" s="2" t="s">
        <v>29</v>
      </c>
      <c r="F9" s="2" t="s">
        <v>30</v>
      </c>
      <c r="G9" s="2" t="s">
        <v>26</v>
      </c>
      <c r="H9" s="2" t="s">
        <v>31</v>
      </c>
      <c r="I9" s="2" t="s">
        <v>18</v>
      </c>
      <c r="J9" s="2" t="s">
        <v>19</v>
      </c>
      <c r="K9" s="2" t="s">
        <v>32</v>
      </c>
      <c r="L9" s="2" t="s">
        <v>26</v>
      </c>
      <c r="M9" s="2" t="s">
        <v>31</v>
      </c>
      <c r="N9" s="2"/>
      <c r="O9" s="2"/>
      <c r="Q9" s="2"/>
      <c r="R9" s="2"/>
      <c r="S9" s="1" t="s">
        <v>67</v>
      </c>
    </row>
    <row r="10" spans="1:19" ht="12.75">
      <c r="A10" s="1" t="s">
        <v>33</v>
      </c>
      <c r="B10" s="2">
        <v>3.055</v>
      </c>
      <c r="C10" s="2">
        <v>3.048</v>
      </c>
      <c r="D10" s="2">
        <v>3.077</v>
      </c>
      <c r="E10" s="2">
        <v>3.041</v>
      </c>
      <c r="F10" s="2">
        <v>3.033</v>
      </c>
      <c r="G10" s="2">
        <v>3.038</v>
      </c>
      <c r="H10" s="2">
        <v>3.013</v>
      </c>
      <c r="I10" s="2">
        <v>3.022</v>
      </c>
      <c r="J10" s="2">
        <v>3.04</v>
      </c>
      <c r="K10" s="2">
        <v>2.99</v>
      </c>
      <c r="L10" s="2">
        <v>3.046</v>
      </c>
      <c r="M10" s="2">
        <v>3.065</v>
      </c>
      <c r="N10" s="2">
        <v>3.053</v>
      </c>
      <c r="O10" s="2">
        <v>3.069</v>
      </c>
      <c r="Q10" s="2">
        <f>AVERAGE(B10:O10)</f>
        <v>3.042142857142857</v>
      </c>
      <c r="R10" s="2">
        <f>STDEV(B10:O10)</f>
        <v>0.022991159313880162</v>
      </c>
      <c r="S10" s="1">
        <v>3</v>
      </c>
    </row>
    <row r="11" spans="1:19" ht="12.75">
      <c r="A11" s="1" t="s">
        <v>35</v>
      </c>
      <c r="B11" s="2">
        <v>0.983</v>
      </c>
      <c r="C11" s="2">
        <v>0.981</v>
      </c>
      <c r="D11" s="2">
        <v>1.001</v>
      </c>
      <c r="E11" s="2">
        <v>0.968</v>
      </c>
      <c r="F11" s="2">
        <v>0.983</v>
      </c>
      <c r="G11" s="2">
        <v>0.98</v>
      </c>
      <c r="H11" s="2">
        <v>0.983</v>
      </c>
      <c r="I11" s="2">
        <v>0.994</v>
      </c>
      <c r="J11" s="2">
        <v>0.983</v>
      </c>
      <c r="K11" s="2">
        <v>1.004</v>
      </c>
      <c r="L11" s="2">
        <v>1.001</v>
      </c>
      <c r="M11" s="2">
        <v>0.976</v>
      </c>
      <c r="N11" s="2">
        <v>0.978</v>
      </c>
      <c r="O11" s="2">
        <v>0.983</v>
      </c>
      <c r="Q11" s="2">
        <f>AVERAGE(B11:O11)</f>
        <v>0.9855714285714283</v>
      </c>
      <c r="R11" s="2">
        <f>STDEV(B11:O11)</f>
        <v>0.010485992750163443</v>
      </c>
      <c r="S11" s="1">
        <v>1</v>
      </c>
    </row>
    <row r="12" spans="1:19" ht="12.75">
      <c r="A12" s="1" t="s">
        <v>37</v>
      </c>
      <c r="B12" s="2">
        <v>1.997</v>
      </c>
      <c r="C12" s="2">
        <v>1.989</v>
      </c>
      <c r="D12" s="2">
        <v>1.982</v>
      </c>
      <c r="E12" s="2">
        <v>2.014</v>
      </c>
      <c r="F12" s="2">
        <v>2.007</v>
      </c>
      <c r="G12" s="2">
        <v>2.009</v>
      </c>
      <c r="H12" s="2">
        <v>2.022</v>
      </c>
      <c r="I12" s="2">
        <v>2.016</v>
      </c>
      <c r="J12" s="2">
        <v>2.013</v>
      </c>
      <c r="K12" s="2">
        <v>2.033</v>
      </c>
      <c r="L12" s="2">
        <v>2.004</v>
      </c>
      <c r="M12" s="2">
        <v>1.992</v>
      </c>
      <c r="N12" s="2">
        <v>2.005</v>
      </c>
      <c r="O12" s="2">
        <v>1.998</v>
      </c>
      <c r="Q12" s="2">
        <f>AVERAGE(B12:O12)</f>
        <v>2.0057857142857145</v>
      </c>
      <c r="R12" s="2">
        <f>STDEV(B12:O12)</f>
        <v>0.013639188851463918</v>
      </c>
      <c r="S12" s="1">
        <v>1</v>
      </c>
    </row>
    <row r="13" spans="1:18" ht="12.75">
      <c r="A13" s="1" t="s">
        <v>25</v>
      </c>
      <c r="B13" s="2">
        <f>SUM(B10:B12)</f>
        <v>6.035</v>
      </c>
      <c r="C13" s="2">
        <f aca="true" t="shared" si="1" ref="C13:O13">SUM(C10:C12)</f>
        <v>6.018</v>
      </c>
      <c r="D13" s="2">
        <f t="shared" si="1"/>
        <v>6.06</v>
      </c>
      <c r="E13" s="2">
        <f t="shared" si="1"/>
        <v>6.023</v>
      </c>
      <c r="F13" s="2">
        <f t="shared" si="1"/>
        <v>6.023</v>
      </c>
      <c r="G13" s="2">
        <f t="shared" si="1"/>
        <v>6.026999999999999</v>
      </c>
      <c r="H13" s="2">
        <f t="shared" si="1"/>
        <v>6.018</v>
      </c>
      <c r="I13" s="2">
        <f t="shared" si="1"/>
        <v>6.032</v>
      </c>
      <c r="J13" s="2">
        <f t="shared" si="1"/>
        <v>6.036</v>
      </c>
      <c r="K13" s="2">
        <f t="shared" si="1"/>
        <v>6.027</v>
      </c>
      <c r="L13" s="2">
        <f t="shared" si="1"/>
        <v>6.051</v>
      </c>
      <c r="M13" s="2">
        <f t="shared" si="1"/>
        <v>6.033</v>
      </c>
      <c r="N13" s="2">
        <f t="shared" si="1"/>
        <v>6.036</v>
      </c>
      <c r="O13" s="2">
        <f t="shared" si="1"/>
        <v>6.05</v>
      </c>
      <c r="Q13" s="2">
        <f>AVERAGE(B13:O13)</f>
        <v>6.033500000000001</v>
      </c>
      <c r="R13" s="2">
        <f>STDEV(B13:O13)</f>
        <v>0.012659748447663611</v>
      </c>
    </row>
    <row r="15" ht="20.25">
      <c r="M15" s="3" t="s">
        <v>66</v>
      </c>
    </row>
    <row r="16" ht="20.25">
      <c r="M16" s="3" t="s">
        <v>66</v>
      </c>
    </row>
    <row r="17" spans="1:8" ht="12.75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  <c r="F17" s="1" t="s">
        <v>49</v>
      </c>
      <c r="G17" s="1" t="s">
        <v>50</v>
      </c>
      <c r="H17" s="1" t="s">
        <v>51</v>
      </c>
    </row>
    <row r="18" spans="1:8" ht="12.75">
      <c r="A18" s="1" t="s">
        <v>52</v>
      </c>
      <c r="B18" s="1" t="s">
        <v>33</v>
      </c>
      <c r="C18" s="1" t="s">
        <v>53</v>
      </c>
      <c r="D18" s="1">
        <v>20</v>
      </c>
      <c r="E18" s="1">
        <v>10</v>
      </c>
      <c r="F18" s="1">
        <v>600</v>
      </c>
      <c r="G18" s="1">
        <v>-600</v>
      </c>
      <c r="H18" s="1" t="s">
        <v>54</v>
      </c>
    </row>
    <row r="19" spans="1:8" ht="12.75">
      <c r="A19" s="1" t="s">
        <v>52</v>
      </c>
      <c r="B19" s="1" t="s">
        <v>34</v>
      </c>
      <c r="C19" s="1" t="s">
        <v>53</v>
      </c>
      <c r="D19" s="1">
        <v>20</v>
      </c>
      <c r="E19" s="1">
        <v>10</v>
      </c>
      <c r="F19" s="1">
        <v>600</v>
      </c>
      <c r="G19" s="1">
        <v>-600</v>
      </c>
      <c r="H19" s="1" t="s">
        <v>55</v>
      </c>
    </row>
    <row r="20" spans="1:8" ht="12.75">
      <c r="A20" s="1" t="s">
        <v>52</v>
      </c>
      <c r="B20" s="1" t="s">
        <v>21</v>
      </c>
      <c r="C20" s="1" t="s">
        <v>53</v>
      </c>
      <c r="D20" s="1">
        <v>20</v>
      </c>
      <c r="E20" s="1">
        <v>10</v>
      </c>
      <c r="F20" s="1">
        <v>0</v>
      </c>
      <c r="G20" s="1">
        <v>-700</v>
      </c>
      <c r="H20" s="1" t="s">
        <v>56</v>
      </c>
    </row>
    <row r="21" spans="1:8" ht="12.75">
      <c r="A21" s="1" t="s">
        <v>52</v>
      </c>
      <c r="B21" s="1" t="s">
        <v>35</v>
      </c>
      <c r="C21" s="1" t="s">
        <v>53</v>
      </c>
      <c r="D21" s="1">
        <v>20</v>
      </c>
      <c r="E21" s="1">
        <v>10</v>
      </c>
      <c r="F21" s="1">
        <v>600</v>
      </c>
      <c r="G21" s="1">
        <v>-600</v>
      </c>
      <c r="H21" s="1" t="s">
        <v>54</v>
      </c>
    </row>
    <row r="22" spans="1:8" ht="12.75">
      <c r="A22" s="1" t="s">
        <v>52</v>
      </c>
      <c r="B22" s="1" t="s">
        <v>36</v>
      </c>
      <c r="C22" s="1" t="s">
        <v>53</v>
      </c>
      <c r="D22" s="1">
        <v>20</v>
      </c>
      <c r="E22" s="1">
        <v>10</v>
      </c>
      <c r="F22" s="1">
        <v>600</v>
      </c>
      <c r="G22" s="1">
        <v>-600</v>
      </c>
      <c r="H22" s="1" t="s">
        <v>55</v>
      </c>
    </row>
    <row r="23" spans="1:8" ht="12.75">
      <c r="A23" s="1" t="s">
        <v>57</v>
      </c>
      <c r="B23" s="1" t="s">
        <v>23</v>
      </c>
      <c r="C23" s="1" t="s">
        <v>53</v>
      </c>
      <c r="D23" s="1">
        <v>20</v>
      </c>
      <c r="E23" s="1">
        <v>10</v>
      </c>
      <c r="F23" s="1">
        <v>600</v>
      </c>
      <c r="G23" s="1">
        <v>-600</v>
      </c>
      <c r="H23" s="1" t="s">
        <v>58</v>
      </c>
    </row>
    <row r="24" spans="1:8" ht="12.75">
      <c r="A24" s="1" t="s">
        <v>57</v>
      </c>
      <c r="B24" s="1" t="s">
        <v>37</v>
      </c>
      <c r="C24" s="1" t="s">
        <v>53</v>
      </c>
      <c r="D24" s="1">
        <v>20</v>
      </c>
      <c r="E24" s="1">
        <v>10</v>
      </c>
      <c r="F24" s="1">
        <v>600</v>
      </c>
      <c r="G24" s="1">
        <v>-600</v>
      </c>
      <c r="H24" s="1" t="s">
        <v>59</v>
      </c>
    </row>
    <row r="25" spans="1:8" ht="12.75">
      <c r="A25" s="1" t="s">
        <v>57</v>
      </c>
      <c r="B25" s="1" t="s">
        <v>38</v>
      </c>
      <c r="C25" s="1" t="s">
        <v>53</v>
      </c>
      <c r="D25" s="1">
        <v>20</v>
      </c>
      <c r="E25" s="1">
        <v>10</v>
      </c>
      <c r="F25" s="1">
        <v>600</v>
      </c>
      <c r="G25" s="1">
        <v>-600</v>
      </c>
      <c r="H25" s="1" t="s">
        <v>60</v>
      </c>
    </row>
    <row r="26" spans="1:8" ht="12.75">
      <c r="A26" s="1" t="s">
        <v>57</v>
      </c>
      <c r="B26" s="1" t="s">
        <v>39</v>
      </c>
      <c r="C26" s="1" t="s">
        <v>53</v>
      </c>
      <c r="D26" s="1">
        <v>20</v>
      </c>
      <c r="E26" s="1">
        <v>10</v>
      </c>
      <c r="F26" s="1">
        <v>600</v>
      </c>
      <c r="G26" s="1">
        <v>-600</v>
      </c>
      <c r="H26" s="1" t="s">
        <v>55</v>
      </c>
    </row>
    <row r="27" spans="1:8" ht="12.75">
      <c r="A27" s="1" t="s">
        <v>57</v>
      </c>
      <c r="B27" s="1" t="s">
        <v>40</v>
      </c>
      <c r="C27" s="1" t="s">
        <v>53</v>
      </c>
      <c r="D27" s="1">
        <v>20</v>
      </c>
      <c r="E27" s="1">
        <v>10</v>
      </c>
      <c r="F27" s="1">
        <v>0</v>
      </c>
      <c r="G27" s="1">
        <v>-600</v>
      </c>
      <c r="H27" s="1" t="s">
        <v>61</v>
      </c>
    </row>
    <row r="28" spans="1:8" ht="12.75">
      <c r="A28" s="1" t="s">
        <v>62</v>
      </c>
      <c r="B28" s="1" t="s">
        <v>41</v>
      </c>
      <c r="C28" s="1" t="s">
        <v>53</v>
      </c>
      <c r="D28" s="1">
        <v>20</v>
      </c>
      <c r="E28" s="1">
        <v>10</v>
      </c>
      <c r="F28" s="1">
        <v>500</v>
      </c>
      <c r="G28" s="1">
        <v>-500</v>
      </c>
      <c r="H28" s="1" t="s">
        <v>63</v>
      </c>
    </row>
    <row r="29" spans="1:8" ht="12.75">
      <c r="A29" s="1" t="s">
        <v>62</v>
      </c>
      <c r="B29" s="1" t="s">
        <v>42</v>
      </c>
      <c r="C29" s="1" t="s">
        <v>53</v>
      </c>
      <c r="D29" s="1">
        <v>20</v>
      </c>
      <c r="E29" s="1">
        <v>10</v>
      </c>
      <c r="F29" s="1">
        <v>500</v>
      </c>
      <c r="G29" s="1">
        <v>-500</v>
      </c>
      <c r="H29" s="1" t="s">
        <v>64</v>
      </c>
    </row>
    <row r="30" spans="1:8" ht="12.75">
      <c r="A30" s="1" t="s">
        <v>62</v>
      </c>
      <c r="B30" s="1" t="s">
        <v>43</v>
      </c>
      <c r="C30" s="1" t="s">
        <v>53</v>
      </c>
      <c r="D30" s="1">
        <v>20</v>
      </c>
      <c r="E30" s="1">
        <v>10</v>
      </c>
      <c r="F30" s="1">
        <v>500</v>
      </c>
      <c r="G30" s="1">
        <v>-500</v>
      </c>
      <c r="H30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2006-10-11T01:27:45Z</dcterms:created>
  <dcterms:modified xsi:type="dcterms:W3CDTF">2006-10-11T01:27:45Z</dcterms:modified>
  <cp:category/>
  <cp:version/>
  <cp:contentType/>
  <cp:contentStatus/>
</cp:coreProperties>
</file>