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6245" windowHeight="107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<sst xmlns="http://schemas.openxmlformats.org/spreadsheetml/2006/main" count="242" uniqueCount="84">
  <si>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</si>
  <si>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</si>
  <si>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</si>
  <si>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</si>
  <si>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</si>
  <si>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</si>
  <si>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</si>
  <si>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</si>
  <si>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</si>
  <si>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</si>
  <si>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</si>
  <si>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</si>
  <si>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</si>
  <si>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</si>
  <si>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</si>
  <si>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</si>
  <si>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</si>
  <si>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</si>
  <si>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</si>
  <si>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</si>
  <si>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</si>
  <si>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</si>
  <si>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</si>
  <si>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</si>
  <si>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</si>
  <si>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</si>
  <si>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MgO</t>
  </si>
  <si>
    <t>Na2O</t>
  </si>
  <si>
    <t>ZnO</t>
  </si>
  <si>
    <t>Al2O3</t>
  </si>
  <si>
    <t>Cl</t>
  </si>
  <si>
    <t>K2O</t>
  </si>
  <si>
    <t>CaO</t>
  </si>
  <si>
    <t>MnO</t>
  </si>
  <si>
    <t>FeO</t>
  </si>
  <si>
    <t>CO2</t>
  </si>
  <si>
    <t>Totals</t>
  </si>
  <si>
    <t>Cation</t>
  </si>
  <si>
    <t>Numbers</t>
  </si>
  <si>
    <t>Normalized</t>
  </si>
  <si>
    <t>to</t>
  </si>
  <si>
    <t>O</t>
  </si>
  <si>
    <t>Si</t>
  </si>
  <si>
    <t>Mg</t>
  </si>
  <si>
    <t>Na</t>
  </si>
  <si>
    <t>Zn</t>
  </si>
  <si>
    <t>Al</t>
  </si>
  <si>
    <t>K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</si>
  <si>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</si>
  <si>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</si>
  <si>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</si>
  <si>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</si>
  <si>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</si>
  <si>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</si>
  <si>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</si>
  <si>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</si>
  <si>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</si>
  <si>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</si>
  <si>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</si>
  <si>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</si>
  <si>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</si>
  <si>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scap-s</t>
  </si>
  <si>
    <t>dolom-s</t>
  </si>
  <si>
    <t>albite-Cr</t>
  </si>
  <si>
    <t>La</t>
  </si>
  <si>
    <t>willemite</t>
  </si>
  <si>
    <t>PET</t>
  </si>
  <si>
    <t>kspar-OR1</t>
  </si>
  <si>
    <t>calc-s</t>
  </si>
  <si>
    <t>LIF</t>
  </si>
  <si>
    <t>mncarb1</t>
  </si>
  <si>
    <t>fayalite</t>
  </si>
  <si>
    <t>calcite R050009</t>
  </si>
  <si>
    <t>not present in the wds scan; not in totals</t>
  </si>
  <si>
    <t xml:space="preserve"> </t>
  </si>
  <si>
    <t>trace</t>
  </si>
  <si>
    <t>average</t>
  </si>
  <si>
    <t>stdev</t>
  </si>
  <si>
    <t>in formula</t>
  </si>
  <si>
    <t>ideal</t>
  </si>
  <si>
    <r>
      <t>CaCO</t>
    </r>
    <r>
      <rPr>
        <vertAlign val="subscript"/>
        <sz val="14"/>
        <rFont val="Times New Roman"/>
        <family val="1"/>
      </rPr>
      <t>3</t>
    </r>
  </si>
  <si>
    <t>measured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</si>
  <si>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</si>
  <si>
    <t>trace amounts of Mn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</si>
</sst>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E4" sqref="E4"/>
    </sheetView>
  </sheetViews>
  <sheetFormatPr defaultColWidth="9.00390625" defaultRowHeight="13.5"/>
  <cols>
    <col min="1" max="16384" width="5.25390625" style="1" customWidth="1"/>
  </cols>
  <sheetData>
    <row r="1" spans="2:3" ht="15.75">
      <c r="B1" s="8" t="s">
        <v>72</v>
      </c>
      <c r="C1" s="8"/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76</v>
      </c>
      <c r="X3" s="1" t="s">
        <v>77</v>
      </c>
    </row>
    <row r="4" spans="1:25" ht="12.75">
      <c r="A4" s="1" t="s">
        <v>32</v>
      </c>
      <c r="B4" s="3">
        <v>58.22</v>
      </c>
      <c r="C4" s="3">
        <v>59.03</v>
      </c>
      <c r="D4" s="3">
        <v>58.85</v>
      </c>
      <c r="E4" s="3">
        <v>58.94</v>
      </c>
      <c r="F4" s="3">
        <v>58.76</v>
      </c>
      <c r="G4" s="3">
        <v>58.32</v>
      </c>
      <c r="H4" s="3">
        <v>58.53</v>
      </c>
      <c r="I4" s="3">
        <v>58.92</v>
      </c>
      <c r="J4" s="3">
        <v>59.04</v>
      </c>
      <c r="K4" s="3">
        <v>58.59</v>
      </c>
      <c r="L4" s="3">
        <v>56.71</v>
      </c>
      <c r="M4" s="3">
        <v>59.01</v>
      </c>
      <c r="N4" s="3">
        <v>58.8</v>
      </c>
      <c r="O4" s="3">
        <v>57.29</v>
      </c>
      <c r="P4" s="3">
        <v>58.67</v>
      </c>
      <c r="Q4" s="3">
        <v>58.83</v>
      </c>
      <c r="R4" s="3">
        <v>59.11</v>
      </c>
      <c r="S4" s="3">
        <v>59</v>
      </c>
      <c r="T4" s="3">
        <v>58.62</v>
      </c>
      <c r="U4" s="3">
        <v>58.76</v>
      </c>
      <c r="V4" s="3"/>
      <c r="W4" s="3">
        <f>AVERAGE(B4:U4)</f>
        <v>58.59999999999999</v>
      </c>
      <c r="X4" s="3">
        <f>STDEV(B4:U4)</f>
        <v>0.6031758057416886</v>
      </c>
      <c r="Y4" s="3"/>
    </row>
    <row r="5" spans="1:25" ht="12.75">
      <c r="A5" s="1" t="s">
        <v>33</v>
      </c>
      <c r="B5" s="3">
        <v>0.16</v>
      </c>
      <c r="C5" s="3">
        <v>0.17</v>
      </c>
      <c r="D5" s="3">
        <v>0.13</v>
      </c>
      <c r="E5" s="3">
        <v>0.15</v>
      </c>
      <c r="F5" s="3">
        <v>0.18</v>
      </c>
      <c r="G5" s="3">
        <v>0.14</v>
      </c>
      <c r="H5" s="3">
        <v>0.14</v>
      </c>
      <c r="I5" s="3">
        <v>0.17</v>
      </c>
      <c r="J5" s="3">
        <v>0.17</v>
      </c>
      <c r="K5" s="3">
        <v>0.13</v>
      </c>
      <c r="L5" s="3">
        <v>0.16</v>
      </c>
      <c r="M5" s="3">
        <v>0.16</v>
      </c>
      <c r="N5" s="3">
        <v>0.15</v>
      </c>
      <c r="O5" s="3">
        <v>0.15</v>
      </c>
      <c r="P5" s="3">
        <v>0.23</v>
      </c>
      <c r="Q5" s="3">
        <v>0.22</v>
      </c>
      <c r="R5" s="3">
        <v>0.11</v>
      </c>
      <c r="S5" s="3">
        <v>0.17</v>
      </c>
      <c r="T5" s="3">
        <v>0.17</v>
      </c>
      <c r="U5" s="3">
        <v>0.2</v>
      </c>
      <c r="V5" s="3"/>
      <c r="W5" s="3">
        <f aca="true" t="shared" si="0" ref="W5:W20">AVERAGE(B5:U5)</f>
        <v>0.16299999999999998</v>
      </c>
      <c r="X5" s="3">
        <f aca="true" t="shared" si="1" ref="X5:X20">STDEV(B5:U5)</f>
        <v>0.029217874846167752</v>
      </c>
      <c r="Y5" s="3"/>
    </row>
    <row r="6" spans="1:25" s="4" customFormat="1" ht="12.75">
      <c r="A6" s="4" t="s">
        <v>26</v>
      </c>
      <c r="B6" s="5">
        <v>0.02</v>
      </c>
      <c r="C6" s="5">
        <v>0.02</v>
      </c>
      <c r="D6" s="5">
        <v>0</v>
      </c>
      <c r="E6" s="5">
        <v>0.02</v>
      </c>
      <c r="F6" s="5">
        <v>0.01</v>
      </c>
      <c r="G6" s="5">
        <v>0.02</v>
      </c>
      <c r="H6" s="5">
        <v>0</v>
      </c>
      <c r="I6" s="5">
        <v>0.01</v>
      </c>
      <c r="J6" s="5">
        <v>0.02</v>
      </c>
      <c r="K6" s="5">
        <v>0.02</v>
      </c>
      <c r="L6" s="5">
        <v>0.01</v>
      </c>
      <c r="M6" s="5">
        <v>0.03</v>
      </c>
      <c r="N6" s="5">
        <v>0.04</v>
      </c>
      <c r="O6" s="5">
        <v>0.02</v>
      </c>
      <c r="P6" s="5">
        <v>0.02</v>
      </c>
      <c r="Q6" s="5">
        <v>0.02</v>
      </c>
      <c r="R6" s="5">
        <v>0</v>
      </c>
      <c r="S6" s="5">
        <v>0.01</v>
      </c>
      <c r="T6" s="5">
        <v>0.01</v>
      </c>
      <c r="U6" s="5">
        <v>0.01</v>
      </c>
      <c r="V6" s="5"/>
      <c r="W6" s="5">
        <f t="shared" si="0"/>
        <v>0.015500000000000003</v>
      </c>
      <c r="X6" s="5">
        <f t="shared" si="1"/>
        <v>0.009986833437344547</v>
      </c>
      <c r="Y6" s="5" t="s">
        <v>73</v>
      </c>
    </row>
    <row r="7" spans="1:25" s="4" customFormat="1" ht="12.75">
      <c r="A7" s="4" t="s">
        <v>27</v>
      </c>
      <c r="B7" s="5">
        <v>0.11</v>
      </c>
      <c r="C7" s="5">
        <v>0.09</v>
      </c>
      <c r="D7" s="5">
        <v>0.07</v>
      </c>
      <c r="E7" s="5">
        <v>0.07</v>
      </c>
      <c r="F7" s="5">
        <v>0.08</v>
      </c>
      <c r="G7" s="5">
        <v>0.07</v>
      </c>
      <c r="H7" s="5">
        <v>0.09</v>
      </c>
      <c r="I7" s="5">
        <v>0.1</v>
      </c>
      <c r="J7" s="5">
        <v>0.1</v>
      </c>
      <c r="K7" s="5">
        <v>0.1</v>
      </c>
      <c r="L7" s="5">
        <v>0.08</v>
      </c>
      <c r="M7" s="5">
        <v>0.11</v>
      </c>
      <c r="N7" s="5">
        <v>0.1</v>
      </c>
      <c r="O7" s="5">
        <v>0.12</v>
      </c>
      <c r="P7" s="5">
        <v>0.13</v>
      </c>
      <c r="Q7" s="5">
        <v>0.08</v>
      </c>
      <c r="R7" s="5">
        <v>0.15</v>
      </c>
      <c r="S7" s="5">
        <v>0.13</v>
      </c>
      <c r="T7" s="5">
        <v>0.11</v>
      </c>
      <c r="U7" s="5">
        <v>0.07</v>
      </c>
      <c r="V7" s="5"/>
      <c r="W7" s="5">
        <f t="shared" si="0"/>
        <v>0.098</v>
      </c>
      <c r="X7" s="5">
        <f t="shared" si="1"/>
        <v>0.022849622823099158</v>
      </c>
      <c r="Y7" s="5" t="s">
        <v>73</v>
      </c>
    </row>
    <row r="8" spans="1:25" s="4" customFormat="1" ht="12.75">
      <c r="A8" s="4" t="s">
        <v>31</v>
      </c>
      <c r="B8" s="5">
        <v>0.01</v>
      </c>
      <c r="C8" s="5">
        <v>0.01</v>
      </c>
      <c r="D8" s="5">
        <v>0.01</v>
      </c>
      <c r="E8" s="5">
        <v>0.02</v>
      </c>
      <c r="F8" s="5">
        <v>0.01</v>
      </c>
      <c r="G8" s="5">
        <v>0.02</v>
      </c>
      <c r="H8" s="5">
        <v>0.01</v>
      </c>
      <c r="I8" s="5">
        <v>0.01</v>
      </c>
      <c r="J8" s="5">
        <v>0.01</v>
      </c>
      <c r="K8" s="5">
        <v>0.02</v>
      </c>
      <c r="L8" s="5">
        <v>0.01</v>
      </c>
      <c r="M8" s="5">
        <v>0.02</v>
      </c>
      <c r="N8" s="5">
        <v>0.01</v>
      </c>
      <c r="O8" s="5">
        <v>0.02</v>
      </c>
      <c r="P8" s="5">
        <v>0.01</v>
      </c>
      <c r="Q8" s="5">
        <v>0.02</v>
      </c>
      <c r="R8" s="5">
        <v>0.02</v>
      </c>
      <c r="S8" s="5">
        <v>0.01</v>
      </c>
      <c r="T8" s="5">
        <v>0.03</v>
      </c>
      <c r="U8" s="5">
        <v>0.02</v>
      </c>
      <c r="V8" s="5"/>
      <c r="W8" s="3">
        <f t="shared" si="0"/>
        <v>0.015</v>
      </c>
      <c r="X8" s="3">
        <f t="shared" si="1"/>
        <v>0.006069769786668845</v>
      </c>
      <c r="Y8" s="5" t="s">
        <v>73</v>
      </c>
    </row>
    <row r="9" spans="1:25" s="4" customFormat="1" ht="12.75">
      <c r="A9" s="4" t="s">
        <v>34</v>
      </c>
      <c r="B9" s="5">
        <v>0</v>
      </c>
      <c r="C9" s="5">
        <v>0.01</v>
      </c>
      <c r="D9" s="5">
        <v>0.01</v>
      </c>
      <c r="E9" s="5">
        <v>0.01</v>
      </c>
      <c r="F9" s="5">
        <v>0</v>
      </c>
      <c r="G9" s="5">
        <v>0</v>
      </c>
      <c r="H9" s="5">
        <v>0</v>
      </c>
      <c r="I9" s="5">
        <v>0.02</v>
      </c>
      <c r="J9" s="5">
        <v>0.04</v>
      </c>
      <c r="K9" s="5">
        <v>0.05</v>
      </c>
      <c r="L9" s="5">
        <v>0.01</v>
      </c>
      <c r="M9" s="5">
        <v>0.04</v>
      </c>
      <c r="N9" s="5">
        <v>0.02</v>
      </c>
      <c r="O9" s="5">
        <v>0</v>
      </c>
      <c r="P9" s="5">
        <v>0.01</v>
      </c>
      <c r="Q9" s="5">
        <v>0</v>
      </c>
      <c r="R9" s="5">
        <v>0.06</v>
      </c>
      <c r="S9" s="5">
        <v>0.05</v>
      </c>
      <c r="T9" s="5">
        <v>0</v>
      </c>
      <c r="U9" s="5">
        <v>0.01</v>
      </c>
      <c r="V9" s="5"/>
      <c r="W9" s="3">
        <f t="shared" si="0"/>
        <v>0.017</v>
      </c>
      <c r="X9" s="3">
        <f t="shared" si="1"/>
        <v>0.019761738683361688</v>
      </c>
      <c r="Y9" s="5" t="s">
        <v>73</v>
      </c>
    </row>
    <row r="10" spans="1:25" s="4" customFormat="1" ht="12.75">
      <c r="A10" s="4" t="s">
        <v>28</v>
      </c>
      <c r="B10" s="5">
        <v>0</v>
      </c>
      <c r="C10" s="5">
        <v>0</v>
      </c>
      <c r="D10" s="5">
        <v>0.01</v>
      </c>
      <c r="E10" s="5">
        <v>0</v>
      </c>
      <c r="F10" s="5">
        <v>0.04</v>
      </c>
      <c r="G10" s="5">
        <v>0</v>
      </c>
      <c r="H10" s="5">
        <v>0</v>
      </c>
      <c r="I10" s="5">
        <v>0.01</v>
      </c>
      <c r="J10" s="5">
        <v>0</v>
      </c>
      <c r="K10" s="5">
        <v>0.06</v>
      </c>
      <c r="L10" s="5">
        <v>0.07</v>
      </c>
      <c r="M10" s="5">
        <v>0</v>
      </c>
      <c r="N10" s="5">
        <v>0</v>
      </c>
      <c r="O10" s="5">
        <v>0.02</v>
      </c>
      <c r="P10" s="5">
        <v>0.05</v>
      </c>
      <c r="Q10" s="5">
        <v>0.02</v>
      </c>
      <c r="R10" s="5">
        <v>0</v>
      </c>
      <c r="S10" s="5">
        <v>0</v>
      </c>
      <c r="T10" s="5">
        <v>0</v>
      </c>
      <c r="U10" s="5">
        <v>0</v>
      </c>
      <c r="V10" s="5"/>
      <c r="W10" s="3">
        <f t="shared" si="0"/>
        <v>0.014000000000000002</v>
      </c>
      <c r="X10" s="3">
        <f t="shared" si="1"/>
        <v>0.022571523745873387</v>
      </c>
      <c r="Y10" s="5" t="s">
        <v>73</v>
      </c>
    </row>
    <row r="11" spans="1:25" s="4" customFormat="1" ht="12.75">
      <c r="A11" s="4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0.01</v>
      </c>
      <c r="G11" s="5">
        <v>0.02</v>
      </c>
      <c r="H11" s="5">
        <v>0</v>
      </c>
      <c r="I11" s="5">
        <v>0</v>
      </c>
      <c r="J11" s="5">
        <v>0.01</v>
      </c>
      <c r="K11" s="5">
        <v>0.02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/>
      <c r="W11" s="3">
        <f t="shared" si="0"/>
        <v>0.003</v>
      </c>
      <c r="X11" s="3">
        <f t="shared" si="1"/>
        <v>0.006569466853317863</v>
      </c>
      <c r="Y11" s="5" t="s">
        <v>73</v>
      </c>
    </row>
    <row r="12" spans="1:25" s="4" customFormat="1" ht="12.75">
      <c r="A12" s="4" t="s">
        <v>30</v>
      </c>
      <c r="B12" s="5">
        <v>0</v>
      </c>
      <c r="C12" s="5">
        <v>0</v>
      </c>
      <c r="D12" s="5">
        <v>0.01</v>
      </c>
      <c r="E12" s="5">
        <v>0</v>
      </c>
      <c r="F12" s="5">
        <v>0.01</v>
      </c>
      <c r="G12" s="5">
        <v>0.01</v>
      </c>
      <c r="H12" s="5">
        <v>0.01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0.01</v>
      </c>
      <c r="O12" s="5">
        <v>0</v>
      </c>
      <c r="P12" s="5">
        <v>0</v>
      </c>
      <c r="Q12" s="5">
        <v>0</v>
      </c>
      <c r="R12" s="5">
        <v>0.01</v>
      </c>
      <c r="S12" s="5">
        <v>0</v>
      </c>
      <c r="T12" s="5">
        <v>0</v>
      </c>
      <c r="U12" s="5">
        <v>0</v>
      </c>
      <c r="V12" s="5"/>
      <c r="W12" s="3">
        <f t="shared" si="0"/>
        <v>0.003</v>
      </c>
      <c r="X12" s="3">
        <f t="shared" si="1"/>
        <v>0.004701623459816272</v>
      </c>
      <c r="Y12" s="5" t="s">
        <v>73</v>
      </c>
    </row>
    <row r="13" spans="1:25" ht="12.75">
      <c r="A13" s="1" t="s">
        <v>35</v>
      </c>
      <c r="B13" s="3">
        <f>100-SUM(B4:B5)</f>
        <v>41.620000000000005</v>
      </c>
      <c r="C13" s="3">
        <f aca="true" t="shared" si="2" ref="C13:U13">100-SUM(C4:C5)</f>
        <v>40.8</v>
      </c>
      <c r="D13" s="3">
        <f t="shared" si="2"/>
        <v>41.019999999999996</v>
      </c>
      <c r="E13" s="3">
        <f t="shared" si="2"/>
        <v>40.910000000000004</v>
      </c>
      <c r="F13" s="3">
        <f t="shared" si="2"/>
        <v>41.06</v>
      </c>
      <c r="G13" s="3">
        <f t="shared" si="2"/>
        <v>41.54</v>
      </c>
      <c r="H13" s="3">
        <f t="shared" si="2"/>
        <v>41.33</v>
      </c>
      <c r="I13" s="3">
        <f t="shared" si="2"/>
        <v>40.91</v>
      </c>
      <c r="J13" s="3">
        <f t="shared" si="2"/>
        <v>40.79</v>
      </c>
      <c r="K13" s="3">
        <f t="shared" si="2"/>
        <v>41.279999999999994</v>
      </c>
      <c r="L13" s="3">
        <f t="shared" si="2"/>
        <v>43.13</v>
      </c>
      <c r="M13" s="3">
        <f t="shared" si="2"/>
        <v>40.830000000000005</v>
      </c>
      <c r="N13" s="3">
        <f t="shared" si="2"/>
        <v>41.050000000000004</v>
      </c>
      <c r="O13" s="3">
        <f t="shared" si="2"/>
        <v>42.56</v>
      </c>
      <c r="P13" s="3">
        <f t="shared" si="2"/>
        <v>41.1</v>
      </c>
      <c r="Q13" s="3">
        <f t="shared" si="2"/>
        <v>40.95</v>
      </c>
      <c r="R13" s="3">
        <f t="shared" si="2"/>
        <v>40.78</v>
      </c>
      <c r="S13" s="3">
        <f t="shared" si="2"/>
        <v>40.83</v>
      </c>
      <c r="T13" s="3">
        <f t="shared" si="2"/>
        <v>41.21</v>
      </c>
      <c r="U13" s="3">
        <f t="shared" si="2"/>
        <v>41.04</v>
      </c>
      <c r="V13" s="3"/>
      <c r="W13" s="3">
        <f t="shared" si="0"/>
        <v>41.237</v>
      </c>
      <c r="X13" s="3">
        <f t="shared" si="1"/>
        <v>0.6061795808257423</v>
      </c>
      <c r="Y13" s="3"/>
    </row>
    <row r="14" spans="1:25" ht="12.75">
      <c r="A14" s="1" t="s">
        <v>36</v>
      </c>
      <c r="B14" s="3">
        <v>100</v>
      </c>
      <c r="C14" s="3">
        <v>100</v>
      </c>
      <c r="D14" s="3">
        <v>100</v>
      </c>
      <c r="E14" s="3">
        <v>100</v>
      </c>
      <c r="F14" s="3">
        <v>100</v>
      </c>
      <c r="G14" s="3">
        <v>100</v>
      </c>
      <c r="H14" s="3">
        <v>100</v>
      </c>
      <c r="I14" s="3">
        <v>100</v>
      </c>
      <c r="J14" s="3">
        <v>100</v>
      </c>
      <c r="K14" s="3">
        <v>100</v>
      </c>
      <c r="L14" s="3">
        <v>100</v>
      </c>
      <c r="M14" s="3">
        <v>100</v>
      </c>
      <c r="N14" s="3">
        <v>100</v>
      </c>
      <c r="O14" s="3">
        <v>100</v>
      </c>
      <c r="P14" s="3">
        <v>100</v>
      </c>
      <c r="Q14" s="3">
        <v>100</v>
      </c>
      <c r="R14" s="3">
        <v>100</v>
      </c>
      <c r="S14" s="3">
        <v>100</v>
      </c>
      <c r="T14" s="3">
        <v>100</v>
      </c>
      <c r="U14" s="3">
        <v>100</v>
      </c>
      <c r="V14" s="3"/>
      <c r="W14" s="3">
        <f t="shared" si="0"/>
        <v>100</v>
      </c>
      <c r="X14" s="3">
        <f t="shared" si="1"/>
        <v>0</v>
      </c>
      <c r="Y14" s="3"/>
    </row>
    <row r="15" spans="2:2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>
      <c r="A16" s="1" t="s">
        <v>37</v>
      </c>
      <c r="B16" s="3" t="s">
        <v>38</v>
      </c>
      <c r="C16" s="3" t="s">
        <v>39</v>
      </c>
      <c r="D16" s="3" t="s">
        <v>40</v>
      </c>
      <c r="E16" s="3">
        <v>1</v>
      </c>
      <c r="F16" s="3" t="s">
        <v>41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" t="s">
        <v>76</v>
      </c>
      <c r="X16" s="1" t="s">
        <v>77</v>
      </c>
      <c r="Y16" s="3" t="s">
        <v>78</v>
      </c>
    </row>
    <row r="17" spans="1:25" ht="12.75">
      <c r="A17" s="1" t="s">
        <v>48</v>
      </c>
      <c r="B17" s="2">
        <v>0.9973565431010863</v>
      </c>
      <c r="C17" s="2">
        <v>0.9972595186430427</v>
      </c>
      <c r="D17" s="2">
        <v>0.9982567830029926</v>
      </c>
      <c r="E17" s="2">
        <v>0.9975221917251283</v>
      </c>
      <c r="F17" s="2">
        <v>0.99734866021422</v>
      </c>
      <c r="G17" s="2">
        <v>0.9976308048623491</v>
      </c>
      <c r="H17" s="2">
        <v>0.998112698047821</v>
      </c>
      <c r="I17" s="2">
        <v>0.9974893184775593</v>
      </c>
      <c r="J17" s="2">
        <v>0.99725998154487</v>
      </c>
      <c r="K17" s="2">
        <v>0.9977760033834078</v>
      </c>
      <c r="L17" s="2">
        <v>0.9975304217288693</v>
      </c>
      <c r="M17" s="2">
        <v>0.9971573421583275</v>
      </c>
      <c r="N17" s="2">
        <v>0.9970456296821224</v>
      </c>
      <c r="O17" s="2">
        <v>0.9974510106742077</v>
      </c>
      <c r="P17" s="2">
        <v>0.99643940965038</v>
      </c>
      <c r="Q17" s="2">
        <v>0.9965824977055129</v>
      </c>
      <c r="R17" s="2">
        <v>0.9985310547852243</v>
      </c>
      <c r="S17" s="2">
        <v>0.9974927142559002</v>
      </c>
      <c r="T17" s="2">
        <v>0.9974765019687436</v>
      </c>
      <c r="U17" s="2">
        <v>0.9970810898599334</v>
      </c>
      <c r="V17" s="2"/>
      <c r="W17" s="2">
        <f t="shared" si="0"/>
        <v>0.9974400087735852</v>
      </c>
      <c r="X17" s="2">
        <f t="shared" si="1"/>
        <v>0.0004953456017966579</v>
      </c>
      <c r="Y17" s="6">
        <v>1</v>
      </c>
    </row>
    <row r="18" spans="1:25" ht="12.75">
      <c r="A18" s="1" t="s">
        <v>49</v>
      </c>
      <c r="B18" s="2">
        <v>0.0021667585529715535</v>
      </c>
      <c r="C18" s="2">
        <v>0.0022703699253586213</v>
      </c>
      <c r="D18" s="2">
        <v>0.00174321699700731</v>
      </c>
      <c r="E18" s="2">
        <v>0.00200685498008754</v>
      </c>
      <c r="F18" s="2">
        <v>0.0024151828904078174</v>
      </c>
      <c r="G18" s="2">
        <v>0.0018931833138255533</v>
      </c>
      <c r="H18" s="2">
        <v>0.0018873019521790783</v>
      </c>
      <c r="I18" s="2">
        <v>0.002275132706819634</v>
      </c>
      <c r="J18" s="2">
        <v>0.0022699864312749726</v>
      </c>
      <c r="K18" s="2">
        <v>0.0017501094345543993</v>
      </c>
      <c r="L18" s="2">
        <v>0.0022248399867860723</v>
      </c>
      <c r="M18" s="2">
        <v>0.00213732396905792</v>
      </c>
      <c r="N18" s="2">
        <v>0.002010672156904092</v>
      </c>
      <c r="O18" s="2">
        <v>0.00206450675564125</v>
      </c>
      <c r="P18" s="2">
        <v>0.003087983281510535</v>
      </c>
      <c r="Q18" s="2">
        <v>0.002946112894720214</v>
      </c>
      <c r="R18" s="2">
        <v>0.001468945214775709</v>
      </c>
      <c r="S18" s="2">
        <v>0.002272055515905711</v>
      </c>
      <c r="T18" s="2">
        <v>0.0022867467877506122</v>
      </c>
      <c r="U18" s="2">
        <v>0.0026828166012583016</v>
      </c>
      <c r="V18" s="2"/>
      <c r="W18" s="2">
        <f t="shared" si="0"/>
        <v>0.002193005017439845</v>
      </c>
      <c r="X18" s="2">
        <f t="shared" si="1"/>
        <v>0.000389764861483174</v>
      </c>
      <c r="Y18" s="6" t="s">
        <v>75</v>
      </c>
    </row>
    <row r="19" spans="1:25" ht="12.75">
      <c r="A19" s="1" t="s">
        <v>43</v>
      </c>
      <c r="B19" s="2">
        <v>0.0004766983459420433</v>
      </c>
      <c r="C19" s="2">
        <v>0.00047011143159856705</v>
      </c>
      <c r="D19" s="2">
        <v>0</v>
      </c>
      <c r="E19" s="2">
        <v>0.0004709532947840628</v>
      </c>
      <c r="F19" s="2">
        <v>0.00023615689537227262</v>
      </c>
      <c r="G19" s="2">
        <v>0.0004760118238254543</v>
      </c>
      <c r="H19" s="2">
        <v>0</v>
      </c>
      <c r="I19" s="2">
        <v>0.00023554881562103924</v>
      </c>
      <c r="J19" s="2">
        <v>0.00047003202385507113</v>
      </c>
      <c r="K19" s="2">
        <v>0.00047388718203788773</v>
      </c>
      <c r="L19" s="2">
        <v>0.00024473828434463365</v>
      </c>
      <c r="M19" s="2">
        <v>0.0007053338726146264</v>
      </c>
      <c r="N19" s="2">
        <v>0.0009436981609734996</v>
      </c>
      <c r="O19" s="2">
        <v>0.00048448257015102866</v>
      </c>
      <c r="P19" s="2">
        <v>0.00047260706810949</v>
      </c>
      <c r="Q19" s="2">
        <v>0.00047138939976679845</v>
      </c>
      <c r="R19" s="2">
        <v>0</v>
      </c>
      <c r="S19" s="2">
        <v>0.00023523022819401063</v>
      </c>
      <c r="T19" s="2">
        <v>0.00023675124350562755</v>
      </c>
      <c r="U19" s="2">
        <v>0.00023609353880833195</v>
      </c>
      <c r="V19" s="2"/>
      <c r="W19" s="2">
        <f t="shared" si="0"/>
        <v>0.0003669862089752223</v>
      </c>
      <c r="X19" s="2">
        <f t="shared" si="1"/>
        <v>0.00023566005037867845</v>
      </c>
      <c r="Y19" s="3"/>
    </row>
    <row r="20" spans="1:25" ht="12.75">
      <c r="A20" s="1" t="s">
        <v>36</v>
      </c>
      <c r="B20" s="2">
        <f>SUM(B17:B19)</f>
        <v>0.9999999999999999</v>
      </c>
      <c r="C20" s="2">
        <f aca="true" t="shared" si="3" ref="C20:U20">SUM(C17:C19)</f>
        <v>1</v>
      </c>
      <c r="D20" s="2">
        <f t="shared" si="3"/>
        <v>0.9999999999999999</v>
      </c>
      <c r="E20" s="2">
        <f t="shared" si="3"/>
        <v>1</v>
      </c>
      <c r="F20" s="2">
        <f t="shared" si="3"/>
        <v>1</v>
      </c>
      <c r="G20" s="2">
        <f t="shared" si="3"/>
        <v>1.0000000000000002</v>
      </c>
      <c r="H20" s="2">
        <f t="shared" si="3"/>
        <v>1</v>
      </c>
      <c r="I20" s="2">
        <f t="shared" si="3"/>
        <v>1</v>
      </c>
      <c r="J20" s="2">
        <f t="shared" si="3"/>
        <v>1</v>
      </c>
      <c r="K20" s="2">
        <f t="shared" si="3"/>
        <v>1</v>
      </c>
      <c r="L20" s="2">
        <f t="shared" si="3"/>
        <v>1</v>
      </c>
      <c r="M20" s="2">
        <f t="shared" si="3"/>
        <v>1.0000000000000002</v>
      </c>
      <c r="N20" s="2">
        <f t="shared" si="3"/>
        <v>1</v>
      </c>
      <c r="O20" s="2">
        <f t="shared" si="3"/>
        <v>1</v>
      </c>
      <c r="P20" s="2">
        <f t="shared" si="3"/>
        <v>1</v>
      </c>
      <c r="Q20" s="2">
        <f t="shared" si="3"/>
        <v>0.9999999999999999</v>
      </c>
      <c r="R20" s="2">
        <f t="shared" si="3"/>
        <v>1</v>
      </c>
      <c r="S20" s="2">
        <f t="shared" si="3"/>
        <v>1</v>
      </c>
      <c r="T20" s="2">
        <f t="shared" si="3"/>
        <v>0.9999999999999999</v>
      </c>
      <c r="U20" s="2">
        <f t="shared" si="3"/>
        <v>1</v>
      </c>
      <c r="V20" s="2"/>
      <c r="W20" s="2">
        <f t="shared" si="0"/>
        <v>1</v>
      </c>
      <c r="X20" s="2">
        <f t="shared" si="1"/>
        <v>0</v>
      </c>
      <c r="Y20" s="3"/>
    </row>
    <row r="21" spans="2:25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0.25">
      <c r="A22" s="1" t="s">
        <v>74</v>
      </c>
      <c r="B22" s="3" t="s">
        <v>74</v>
      </c>
      <c r="C22" s="3" t="s">
        <v>79</v>
      </c>
      <c r="D22" s="3" t="s">
        <v>74</v>
      </c>
      <c r="E22" s="3" t="s">
        <v>74</v>
      </c>
      <c r="F22" s="7" t="s">
        <v>80</v>
      </c>
      <c r="G22" s="7"/>
      <c r="H22" s="7"/>
      <c r="I22" s="7"/>
      <c r="J22" s="7"/>
      <c r="K22" s="3" t="s">
        <v>74</v>
      </c>
      <c r="L22" s="3" t="s">
        <v>74</v>
      </c>
      <c r="M22" s="3" t="s">
        <v>74</v>
      </c>
      <c r="N22" s="3" t="s">
        <v>74</v>
      </c>
      <c r="O22" s="3" t="s">
        <v>74</v>
      </c>
      <c r="P22" s="3" t="s">
        <v>74</v>
      </c>
      <c r="Q22" s="3" t="s">
        <v>74</v>
      </c>
      <c r="R22" s="3" t="s">
        <v>74</v>
      </c>
      <c r="S22" s="3" t="s">
        <v>74</v>
      </c>
      <c r="T22" s="3" t="s">
        <v>74</v>
      </c>
      <c r="U22" s="3" t="s">
        <v>74</v>
      </c>
      <c r="V22" s="3"/>
      <c r="W22" s="3"/>
      <c r="X22" s="3"/>
      <c r="Y22" s="3"/>
    </row>
    <row r="23" spans="1:25" ht="20.25">
      <c r="A23" s="1" t="s">
        <v>74</v>
      </c>
      <c r="B23" s="3" t="s">
        <v>74</v>
      </c>
      <c r="C23" s="3" t="s">
        <v>81</v>
      </c>
      <c r="D23" s="3" t="s">
        <v>74</v>
      </c>
      <c r="E23" s="3" t="s">
        <v>74</v>
      </c>
      <c r="F23" s="7" t="s">
        <v>82</v>
      </c>
      <c r="G23" s="7"/>
      <c r="H23" s="7"/>
      <c r="I23" s="7"/>
      <c r="J23" s="7" t="s">
        <v>83</v>
      </c>
      <c r="K23" s="7"/>
      <c r="L23" s="7"/>
      <c r="M23" s="7"/>
      <c r="N23" s="7"/>
      <c r="O23" s="7"/>
      <c r="P23" s="7"/>
      <c r="Q23" s="3" t="s">
        <v>74</v>
      </c>
      <c r="R23" s="3" t="s">
        <v>74</v>
      </c>
      <c r="S23" s="3" t="s">
        <v>74</v>
      </c>
      <c r="T23" s="3" t="s">
        <v>74</v>
      </c>
      <c r="U23" s="3" t="s">
        <v>74</v>
      </c>
      <c r="V23" s="3"/>
      <c r="W23" s="3"/>
      <c r="X23" s="3"/>
      <c r="Y23" s="3"/>
    </row>
    <row r="26" spans="1:8" ht="12.75">
      <c r="A26" s="1" t="s">
        <v>51</v>
      </c>
      <c r="B26" s="1" t="s">
        <v>52</v>
      </c>
      <c r="C26" s="1" t="s">
        <v>53</v>
      </c>
      <c r="D26" s="1" t="s">
        <v>54</v>
      </c>
      <c r="E26" s="1" t="s">
        <v>55</v>
      </c>
      <c r="F26" s="1" t="s">
        <v>56</v>
      </c>
      <c r="G26" s="1" t="s">
        <v>57</v>
      </c>
      <c r="H26" s="1" t="s">
        <v>58</v>
      </c>
    </row>
    <row r="27" spans="1:8" ht="12.75">
      <c r="A27" s="1" t="s">
        <v>59</v>
      </c>
      <c r="B27" s="1" t="s">
        <v>42</v>
      </c>
      <c r="C27" s="1" t="s">
        <v>60</v>
      </c>
      <c r="D27" s="1">
        <v>20</v>
      </c>
      <c r="E27" s="1">
        <v>10</v>
      </c>
      <c r="F27" s="1">
        <v>600</v>
      </c>
      <c r="G27" s="1">
        <v>-400</v>
      </c>
      <c r="H27" s="1" t="s">
        <v>61</v>
      </c>
    </row>
    <row r="28" spans="1:8" ht="12.75">
      <c r="A28" s="1" t="s">
        <v>59</v>
      </c>
      <c r="B28" s="1" t="s">
        <v>43</v>
      </c>
      <c r="C28" s="1" t="s">
        <v>60</v>
      </c>
      <c r="D28" s="1">
        <v>20</v>
      </c>
      <c r="E28" s="1">
        <v>10</v>
      </c>
      <c r="F28" s="1">
        <v>350</v>
      </c>
      <c r="G28" s="1">
        <v>-500</v>
      </c>
      <c r="H28" s="1" t="s">
        <v>62</v>
      </c>
    </row>
    <row r="29" spans="1:8" ht="12.75">
      <c r="A29" s="1" t="s">
        <v>59</v>
      </c>
      <c r="B29" s="1" t="s">
        <v>44</v>
      </c>
      <c r="C29" s="1" t="s">
        <v>60</v>
      </c>
      <c r="D29" s="1">
        <v>20</v>
      </c>
      <c r="E29" s="1">
        <v>10</v>
      </c>
      <c r="F29" s="1">
        <v>600</v>
      </c>
      <c r="G29" s="1">
        <v>-600</v>
      </c>
      <c r="H29" s="1" t="s">
        <v>63</v>
      </c>
    </row>
    <row r="30" spans="1:8" ht="12.75">
      <c r="A30" s="1" t="s">
        <v>59</v>
      </c>
      <c r="B30" s="1" t="s">
        <v>45</v>
      </c>
      <c r="C30" s="1" t="s">
        <v>64</v>
      </c>
      <c r="D30" s="1">
        <v>20</v>
      </c>
      <c r="E30" s="1">
        <v>10</v>
      </c>
      <c r="F30" s="1">
        <v>0</v>
      </c>
      <c r="G30" s="1">
        <v>-600</v>
      </c>
      <c r="H30" s="1" t="s">
        <v>65</v>
      </c>
    </row>
    <row r="31" spans="1:8" ht="12.75">
      <c r="A31" s="1" t="s">
        <v>59</v>
      </c>
      <c r="B31" s="1" t="s">
        <v>46</v>
      </c>
      <c r="C31" s="1" t="s">
        <v>60</v>
      </c>
      <c r="D31" s="1">
        <v>20</v>
      </c>
      <c r="E31" s="1">
        <v>10</v>
      </c>
      <c r="F31" s="1">
        <v>600</v>
      </c>
      <c r="G31" s="1">
        <v>-600</v>
      </c>
      <c r="H31" s="1" t="s">
        <v>61</v>
      </c>
    </row>
    <row r="32" spans="1:8" ht="12.75">
      <c r="A32" s="1" t="s">
        <v>66</v>
      </c>
      <c r="B32" s="1" t="s">
        <v>30</v>
      </c>
      <c r="C32" s="1" t="s">
        <v>60</v>
      </c>
      <c r="D32" s="1">
        <v>20</v>
      </c>
      <c r="E32" s="1">
        <v>10</v>
      </c>
      <c r="F32" s="1">
        <v>500</v>
      </c>
      <c r="G32" s="1">
        <v>-500</v>
      </c>
      <c r="H32" s="1" t="s">
        <v>61</v>
      </c>
    </row>
    <row r="33" spans="1:8" ht="12.75">
      <c r="A33" s="1" t="s">
        <v>66</v>
      </c>
      <c r="B33" s="1" t="s">
        <v>47</v>
      </c>
      <c r="C33" s="1" t="s">
        <v>60</v>
      </c>
      <c r="D33" s="1">
        <v>20</v>
      </c>
      <c r="E33" s="1">
        <v>10</v>
      </c>
      <c r="F33" s="1">
        <v>500</v>
      </c>
      <c r="G33" s="1">
        <v>-500</v>
      </c>
      <c r="H33" s="1" t="s">
        <v>67</v>
      </c>
    </row>
    <row r="34" spans="1:8" ht="12.75">
      <c r="A34" s="1" t="s">
        <v>66</v>
      </c>
      <c r="B34" s="1" t="s">
        <v>48</v>
      </c>
      <c r="C34" s="1" t="s">
        <v>60</v>
      </c>
      <c r="D34" s="1">
        <v>20</v>
      </c>
      <c r="E34" s="1">
        <v>10</v>
      </c>
      <c r="F34" s="1">
        <v>500</v>
      </c>
      <c r="G34" s="1">
        <v>-500</v>
      </c>
      <c r="H34" s="1" t="s">
        <v>68</v>
      </c>
    </row>
    <row r="35" spans="1:8" ht="12.75">
      <c r="A35" s="1" t="s">
        <v>69</v>
      </c>
      <c r="B35" s="1" t="s">
        <v>49</v>
      </c>
      <c r="C35" s="1" t="s">
        <v>60</v>
      </c>
      <c r="D35" s="1">
        <v>20</v>
      </c>
      <c r="E35" s="1">
        <v>10</v>
      </c>
      <c r="F35" s="1">
        <v>500</v>
      </c>
      <c r="G35" s="1">
        <v>-500</v>
      </c>
      <c r="H35" s="1" t="s">
        <v>70</v>
      </c>
    </row>
    <row r="36" spans="1:8" ht="12.75">
      <c r="A36" s="1" t="s">
        <v>69</v>
      </c>
      <c r="B36" s="1" t="s">
        <v>50</v>
      </c>
      <c r="C36" s="1" t="s">
        <v>60</v>
      </c>
      <c r="D36" s="1">
        <v>20</v>
      </c>
      <c r="E36" s="1">
        <v>10</v>
      </c>
      <c r="F36" s="1">
        <v>500</v>
      </c>
      <c r="G36" s="1">
        <v>-150</v>
      </c>
      <c r="H36" s="1" t="s">
        <v>71</v>
      </c>
    </row>
    <row r="39" spans="22:26" ht="12.75">
      <c r="V39" s="2"/>
      <c r="W39" s="2"/>
      <c r="X39" s="2"/>
      <c r="Y39" s="2"/>
      <c r="Z39" s="2"/>
    </row>
    <row r="40" spans="22:26" ht="12.75">
      <c r="V40" s="2"/>
      <c r="W40" s="2"/>
      <c r="X40" s="2"/>
      <c r="Y40" s="2"/>
      <c r="Z40" s="2"/>
    </row>
    <row r="41" spans="22:26" ht="12.75">
      <c r="V41" s="2"/>
      <c r="W41" s="2"/>
      <c r="X41" s="2"/>
      <c r="Y41" s="2"/>
      <c r="Z41" s="2"/>
    </row>
    <row r="42" spans="1:21" ht="12.75">
      <c r="A42" s="1" t="s">
        <v>74</v>
      </c>
      <c r="B42" s="1" t="s">
        <v>74</v>
      </c>
      <c r="C42" s="1" t="s">
        <v>74</v>
      </c>
      <c r="D42" s="1" t="s">
        <v>74</v>
      </c>
      <c r="E42" s="1" t="s">
        <v>74</v>
      </c>
      <c r="F42" s="1" t="s">
        <v>74</v>
      </c>
      <c r="G42" s="1" t="s">
        <v>74</v>
      </c>
      <c r="H42" s="1" t="s">
        <v>74</v>
      </c>
      <c r="I42" s="1" t="s">
        <v>74</v>
      </c>
      <c r="J42" s="1" t="s">
        <v>74</v>
      </c>
      <c r="K42" s="1" t="s">
        <v>74</v>
      </c>
      <c r="L42" s="1" t="s">
        <v>74</v>
      </c>
      <c r="M42" s="1" t="s">
        <v>74</v>
      </c>
      <c r="N42" s="1" t="s">
        <v>74</v>
      </c>
      <c r="O42" s="1" t="s">
        <v>74</v>
      </c>
      <c r="P42" s="1" t="s">
        <v>74</v>
      </c>
      <c r="Q42" s="1" t="s">
        <v>74</v>
      </c>
      <c r="R42" s="1" t="s">
        <v>74</v>
      </c>
      <c r="S42" s="1" t="s">
        <v>74</v>
      </c>
      <c r="T42" s="1" t="s">
        <v>74</v>
      </c>
      <c r="U42" s="1" t="s">
        <v>74</v>
      </c>
    </row>
    <row r="43" spans="1:21" ht="12.75">
      <c r="A43" s="1" t="s">
        <v>74</v>
      </c>
      <c r="B43" s="1" t="s">
        <v>74</v>
      </c>
      <c r="C43" s="1" t="s">
        <v>74</v>
      </c>
      <c r="D43" s="1" t="s">
        <v>74</v>
      </c>
      <c r="E43" s="1" t="s">
        <v>74</v>
      </c>
      <c r="F43" s="1" t="s">
        <v>74</v>
      </c>
      <c r="G43" s="1" t="s">
        <v>74</v>
      </c>
      <c r="H43" s="1" t="s">
        <v>74</v>
      </c>
      <c r="I43" s="1" t="s">
        <v>74</v>
      </c>
      <c r="J43" s="1" t="s">
        <v>74</v>
      </c>
      <c r="K43" s="1" t="s">
        <v>74</v>
      </c>
      <c r="L43" s="1" t="s">
        <v>74</v>
      </c>
      <c r="M43" s="1" t="s">
        <v>74</v>
      </c>
      <c r="N43" s="1" t="s">
        <v>74</v>
      </c>
      <c r="O43" s="1" t="s">
        <v>74</v>
      </c>
      <c r="P43" s="1" t="s">
        <v>74</v>
      </c>
      <c r="Q43" s="1" t="s">
        <v>74</v>
      </c>
      <c r="R43" s="1" t="s">
        <v>74</v>
      </c>
      <c r="S43" s="1" t="s">
        <v>74</v>
      </c>
      <c r="T43" s="1" t="s">
        <v>74</v>
      </c>
      <c r="U43" s="1" t="s">
        <v>74</v>
      </c>
    </row>
    <row r="44" spans="1:21" ht="12.75">
      <c r="A44" s="1" t="s">
        <v>74</v>
      </c>
      <c r="B44" s="1" t="s">
        <v>74</v>
      </c>
      <c r="C44" s="1" t="s">
        <v>74</v>
      </c>
      <c r="D44" s="1" t="s">
        <v>74</v>
      </c>
      <c r="E44" s="1" t="s">
        <v>74</v>
      </c>
      <c r="F44" s="1" t="s">
        <v>74</v>
      </c>
      <c r="G44" s="1" t="s">
        <v>74</v>
      </c>
      <c r="H44" s="1" t="s">
        <v>74</v>
      </c>
      <c r="I44" s="1" t="s">
        <v>74</v>
      </c>
      <c r="J44" s="1" t="s">
        <v>74</v>
      </c>
      <c r="K44" s="1" t="s">
        <v>74</v>
      </c>
      <c r="L44" s="1" t="s">
        <v>74</v>
      </c>
      <c r="M44" s="1" t="s">
        <v>74</v>
      </c>
      <c r="N44" s="1" t="s">
        <v>74</v>
      </c>
      <c r="O44" s="1" t="s">
        <v>74</v>
      </c>
      <c r="P44" s="1" t="s">
        <v>74</v>
      </c>
      <c r="Q44" s="1" t="s">
        <v>74</v>
      </c>
      <c r="R44" s="1" t="s">
        <v>74</v>
      </c>
      <c r="S44" s="1" t="s">
        <v>74</v>
      </c>
      <c r="T44" s="1" t="s">
        <v>74</v>
      </c>
      <c r="U44" s="1" t="s">
        <v>74</v>
      </c>
    </row>
    <row r="45" spans="1:21" ht="12.75">
      <c r="A45" s="1" t="s">
        <v>74</v>
      </c>
      <c r="B45" s="1" t="s">
        <v>74</v>
      </c>
      <c r="C45" s="1" t="s">
        <v>74</v>
      </c>
      <c r="D45" s="1" t="s">
        <v>74</v>
      </c>
      <c r="E45" s="1" t="s">
        <v>74</v>
      </c>
      <c r="F45" s="1" t="s">
        <v>74</v>
      </c>
      <c r="G45" s="1" t="s">
        <v>74</v>
      </c>
      <c r="H45" s="1" t="s">
        <v>74</v>
      </c>
      <c r="I45" s="1" t="s">
        <v>74</v>
      </c>
      <c r="J45" s="1" t="s">
        <v>74</v>
      </c>
      <c r="K45" s="1" t="s">
        <v>74</v>
      </c>
      <c r="L45" s="1" t="s">
        <v>74</v>
      </c>
      <c r="M45" s="1" t="s">
        <v>74</v>
      </c>
      <c r="N45" s="1" t="s">
        <v>74</v>
      </c>
      <c r="O45" s="1" t="s">
        <v>74</v>
      </c>
      <c r="P45" s="1" t="s">
        <v>74</v>
      </c>
      <c r="Q45" s="1" t="s">
        <v>74</v>
      </c>
      <c r="R45" s="1" t="s">
        <v>74</v>
      </c>
      <c r="S45" s="1" t="s">
        <v>74</v>
      </c>
      <c r="T45" s="1" t="s">
        <v>74</v>
      </c>
      <c r="U45" s="1" t="s">
        <v>74</v>
      </c>
    </row>
    <row r="46" spans="1:21" ht="12.75">
      <c r="A46" s="1" t="s">
        <v>74</v>
      </c>
      <c r="B46" s="1" t="s">
        <v>74</v>
      </c>
      <c r="C46" s="1" t="s">
        <v>74</v>
      </c>
      <c r="D46" s="1" t="s">
        <v>74</v>
      </c>
      <c r="E46" s="1" t="s">
        <v>74</v>
      </c>
      <c r="F46" s="1" t="s">
        <v>74</v>
      </c>
      <c r="G46" s="1" t="s">
        <v>74</v>
      </c>
      <c r="H46" s="1" t="s">
        <v>74</v>
      </c>
      <c r="I46" s="1" t="s">
        <v>74</v>
      </c>
      <c r="J46" s="1" t="s">
        <v>74</v>
      </c>
      <c r="K46" s="1" t="s">
        <v>74</v>
      </c>
      <c r="L46" s="1" t="s">
        <v>74</v>
      </c>
      <c r="M46" s="1" t="s">
        <v>74</v>
      </c>
      <c r="N46" s="1" t="s">
        <v>74</v>
      </c>
      <c r="O46" s="1" t="s">
        <v>74</v>
      </c>
      <c r="P46" s="1" t="s">
        <v>74</v>
      </c>
      <c r="Q46" s="1" t="s">
        <v>74</v>
      </c>
      <c r="R46" s="1" t="s">
        <v>74</v>
      </c>
      <c r="S46" s="1" t="s">
        <v>74</v>
      </c>
      <c r="T46" s="1" t="s">
        <v>74</v>
      </c>
      <c r="U46" s="1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2008-05-17T01:28:13Z</dcterms:created>
  <dcterms:modified xsi:type="dcterms:W3CDTF">2008-05-17T01:28:13Z</dcterms:modified>
  <cp:category/>
  <cp:version/>
  <cp:contentType/>
  <cp:contentStatus/>
</cp:coreProperties>
</file>