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045" windowHeight="123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<sst xmlns="http://schemas.openxmlformats.org/spreadsheetml/2006/main" count="76" uniqueCount="28">
  <si>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#1</t>
  </si>
  <si>
    <t>#2</t>
  </si>
  <si>
    <t>#3</t>
  </si>
  <si>
    <t>#4</t>
  </si>
  <si>
    <t>#5</t>
  </si>
  <si>
    <t>#7</t>
  </si>
  <si>
    <t>#10</t>
  </si>
  <si>
    <t>#11</t>
  </si>
  <si>
    <t>#12</t>
  </si>
  <si>
    <t>#14</t>
  </si>
  <si>
    <t>#15</t>
  </si>
  <si>
    <t>Average</t>
  </si>
  <si>
    <t>Al2O3</t>
  </si>
  <si>
    <t>P2O5</t>
  </si>
  <si>
    <t>FeO</t>
  </si>
  <si>
    <t>CuO</t>
  </si>
  <si>
    <t>Totals</t>
  </si>
  <si>
    <t>Al</t>
  </si>
  <si>
    <t>P</t>
  </si>
  <si>
    <t>Fe</t>
  </si>
  <si>
    <t>Cu</t>
  </si>
  <si>
    <t>Cation numers normalized to 20 Oxygens</t>
  </si>
  <si>
    <t>H2O*</t>
  </si>
  <si>
    <t>StDev</t>
  </si>
  <si>
    <t xml:space="preserve"> </t>
  </si>
  <si>
    <r>
      <t>CuFe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</si>
  <si>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chalcosiderite60007</t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</si>
  <si>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3.69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2.31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</si>
</sst>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N29" sqref="N29"/>
    </sheetView>
  </sheetViews>
  <sheetFormatPr defaultColWidth="9.00390625" defaultRowHeight="13.5"/>
  <cols>
    <col min="1" max="1" width="9.00390625" style="1" customWidth="1"/>
    <col min="2" max="15" width="6.625" style="1" customWidth="1"/>
    <col min="16" max="16384" width="9.00390625" style="1" customWidth="1"/>
  </cols>
  <sheetData>
    <row r="1" ht="12.75">
      <c r="A1" s="1" t="s">
        <v>26</v>
      </c>
    </row>
    <row r="2" spans="1:15" s="5" customFormat="1" ht="12.75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/>
      <c r="N2" s="4" t="s">
        <v>11</v>
      </c>
      <c r="O2" s="4" t="s">
        <v>23</v>
      </c>
    </row>
    <row r="3" spans="1:15" ht="12.75">
      <c r="A3" s="6" t="s">
        <v>12</v>
      </c>
      <c r="B3" s="7">
        <v>14.06</v>
      </c>
      <c r="C3" s="7">
        <v>15.21</v>
      </c>
      <c r="D3" s="7">
        <v>13.41</v>
      </c>
      <c r="E3" s="7">
        <v>11.15</v>
      </c>
      <c r="F3" s="7">
        <v>11.67</v>
      </c>
      <c r="G3" s="7">
        <v>11.52</v>
      </c>
      <c r="H3" s="7">
        <v>14.16</v>
      </c>
      <c r="I3" s="7">
        <v>12.98</v>
      </c>
      <c r="J3" s="7">
        <v>12.02</v>
      </c>
      <c r="K3" s="7">
        <v>11.87</v>
      </c>
      <c r="L3" s="7">
        <v>13.26</v>
      </c>
      <c r="M3" s="7"/>
      <c r="N3" s="7">
        <f>AVERAGE(B3:L3)</f>
        <v>12.846363636363634</v>
      </c>
      <c r="O3" s="7">
        <f>STDEV(B3:L3)</f>
        <v>1.301877664969144</v>
      </c>
    </row>
    <row r="4" spans="1:15" ht="12.75">
      <c r="A4" s="6" t="s">
        <v>13</v>
      </c>
      <c r="B4" s="7">
        <v>28.87</v>
      </c>
      <c r="C4" s="7">
        <v>30.08</v>
      </c>
      <c r="D4" s="7">
        <v>29.23</v>
      </c>
      <c r="E4" s="7">
        <v>28.09</v>
      </c>
      <c r="F4" s="7">
        <v>28.79</v>
      </c>
      <c r="G4" s="7">
        <v>29.79</v>
      </c>
      <c r="H4" s="7">
        <v>29.06</v>
      </c>
      <c r="I4" s="7">
        <v>28.9</v>
      </c>
      <c r="J4" s="7">
        <v>29.42</v>
      </c>
      <c r="K4" s="7">
        <v>29.45</v>
      </c>
      <c r="L4" s="7">
        <v>29.61</v>
      </c>
      <c r="M4" s="7"/>
      <c r="N4" s="7">
        <f>AVERAGE(B4:L4)</f>
        <v>29.20818181818182</v>
      </c>
      <c r="O4" s="7">
        <f aca="true" t="shared" si="0" ref="O4:O10">STDEV(B4:L4)</f>
        <v>0.5495783507708745</v>
      </c>
    </row>
    <row r="5" spans="1:15" ht="12.75">
      <c r="A5" s="6" t="s">
        <v>14</v>
      </c>
      <c r="B5" s="7">
        <v>24.73</v>
      </c>
      <c r="C5" s="7">
        <v>23.91</v>
      </c>
      <c r="D5" s="7">
        <v>25.79</v>
      </c>
      <c r="E5" s="7">
        <v>28.01</v>
      </c>
      <c r="F5" s="7">
        <v>27.18</v>
      </c>
      <c r="G5" s="7">
        <v>27.09</v>
      </c>
      <c r="H5" s="7">
        <v>24.96</v>
      </c>
      <c r="I5" s="7">
        <v>26.23</v>
      </c>
      <c r="J5" s="7">
        <v>26.86</v>
      </c>
      <c r="K5" s="7">
        <v>27.24</v>
      </c>
      <c r="L5" s="7">
        <v>25.44</v>
      </c>
      <c r="M5" s="7"/>
      <c r="N5" s="7">
        <f>AVERAGE(B5:L5)</f>
        <v>26.13090909090909</v>
      </c>
      <c r="O5" s="7">
        <f t="shared" si="0"/>
        <v>1.2721041981335897</v>
      </c>
    </row>
    <row r="6" spans="1:15" ht="12.75">
      <c r="A6" s="6" t="s">
        <v>15</v>
      </c>
      <c r="B6" s="7">
        <v>8.73</v>
      </c>
      <c r="C6" s="7">
        <v>8.78</v>
      </c>
      <c r="D6" s="7">
        <v>9.03</v>
      </c>
      <c r="E6" s="7">
        <v>8.87</v>
      </c>
      <c r="F6" s="7">
        <v>8.71</v>
      </c>
      <c r="G6" s="7">
        <v>8.51</v>
      </c>
      <c r="H6" s="7">
        <v>8.79</v>
      </c>
      <c r="I6" s="7">
        <v>8.73</v>
      </c>
      <c r="J6" s="7">
        <v>9.07</v>
      </c>
      <c r="K6" s="7">
        <v>8.82</v>
      </c>
      <c r="L6" s="7">
        <v>8.47</v>
      </c>
      <c r="M6" s="7"/>
      <c r="N6" s="7">
        <f>AVERAGE(B6:L6)</f>
        <v>8.773636363636363</v>
      </c>
      <c r="O6" s="7">
        <f t="shared" si="0"/>
        <v>0.18299031270937052</v>
      </c>
    </row>
    <row r="7" spans="1:15" ht="4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8" t="s">
        <v>16</v>
      </c>
      <c r="B8" s="9">
        <v>76.39</v>
      </c>
      <c r="C8" s="9">
        <v>77.98</v>
      </c>
      <c r="D8" s="9">
        <v>77.45</v>
      </c>
      <c r="E8" s="9">
        <v>76.11</v>
      </c>
      <c r="F8" s="9">
        <v>76.36</v>
      </c>
      <c r="G8" s="9">
        <v>76.91</v>
      </c>
      <c r="H8" s="9">
        <v>76.97</v>
      </c>
      <c r="I8" s="9">
        <v>76.84</v>
      </c>
      <c r="J8" s="9">
        <v>77.37</v>
      </c>
      <c r="K8" s="9">
        <v>77.38</v>
      </c>
      <c r="L8" s="9">
        <v>76.78</v>
      </c>
      <c r="M8" s="9"/>
      <c r="N8" s="9">
        <f>AVERAGE(B8:L8)</f>
        <v>76.95818181818183</v>
      </c>
      <c r="O8" s="9">
        <f t="shared" si="0"/>
        <v>0.5551363468882654</v>
      </c>
    </row>
    <row r="9" spans="2:15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10" t="s">
        <v>22</v>
      </c>
      <c r="B10" s="11">
        <f>100-B8</f>
        <v>23.61</v>
      </c>
      <c r="C10" s="11">
        <f aca="true" t="shared" si="1" ref="C10:N10">100-C8</f>
        <v>22.019999999999996</v>
      </c>
      <c r="D10" s="11">
        <f t="shared" si="1"/>
        <v>22.549999999999997</v>
      </c>
      <c r="E10" s="11">
        <f t="shared" si="1"/>
        <v>23.89</v>
      </c>
      <c r="F10" s="11">
        <f t="shared" si="1"/>
        <v>23.64</v>
      </c>
      <c r="G10" s="11">
        <f t="shared" si="1"/>
        <v>23.090000000000003</v>
      </c>
      <c r="H10" s="11">
        <f t="shared" si="1"/>
        <v>23.03</v>
      </c>
      <c r="I10" s="11">
        <f t="shared" si="1"/>
        <v>23.159999999999997</v>
      </c>
      <c r="J10" s="11">
        <f t="shared" si="1"/>
        <v>22.629999999999995</v>
      </c>
      <c r="K10" s="11">
        <f t="shared" si="1"/>
        <v>22.620000000000005</v>
      </c>
      <c r="L10" s="11">
        <f t="shared" si="1"/>
        <v>23.22</v>
      </c>
      <c r="M10" s="11"/>
      <c r="N10" s="11">
        <f t="shared" si="1"/>
        <v>23.041818181818172</v>
      </c>
      <c r="O10" s="9">
        <f t="shared" si="0"/>
        <v>0.5551363468881015</v>
      </c>
    </row>
    <row r="11" spans="2:15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7" ht="12.75">
      <c r="A13" s="6" t="s">
        <v>18</v>
      </c>
      <c r="B13" s="7">
        <v>4.316</v>
      </c>
      <c r="C13" s="7">
        <v>4.346</v>
      </c>
      <c r="D13" s="7">
        <v>4.343</v>
      </c>
      <c r="E13" s="7">
        <v>4.352</v>
      </c>
      <c r="F13" s="7">
        <v>4.396</v>
      </c>
      <c r="G13" s="7">
        <v>4.484</v>
      </c>
      <c r="H13" s="7">
        <v>4.314</v>
      </c>
      <c r="I13" s="7">
        <v>4.343</v>
      </c>
      <c r="J13" s="7">
        <v>4.415</v>
      </c>
      <c r="K13" s="7">
        <v>4.422</v>
      </c>
      <c r="L13" s="7">
        <v>4.407</v>
      </c>
      <c r="M13" s="7"/>
      <c r="N13" s="7">
        <v>4.4</v>
      </c>
      <c r="O13" s="7">
        <v>0.06</v>
      </c>
      <c r="P13" s="2">
        <f>N13*11/12.13</f>
        <v>3.9901071723000827</v>
      </c>
      <c r="Q13" s="12">
        <v>4</v>
      </c>
    </row>
    <row r="14" spans="1:17" s="6" customFormat="1" ht="12.75">
      <c r="A14" s="6" t="s">
        <v>19</v>
      </c>
      <c r="B14" s="7">
        <v>3.653</v>
      </c>
      <c r="C14" s="7">
        <v>3.413</v>
      </c>
      <c r="D14" s="7">
        <v>3.785</v>
      </c>
      <c r="E14" s="7">
        <v>4.286</v>
      </c>
      <c r="F14" s="7">
        <v>4.1</v>
      </c>
      <c r="G14" s="7">
        <v>4.028</v>
      </c>
      <c r="H14" s="7">
        <v>3.661</v>
      </c>
      <c r="I14" s="7">
        <v>3.894</v>
      </c>
      <c r="J14" s="7">
        <v>3.982</v>
      </c>
      <c r="K14" s="7">
        <v>4.041</v>
      </c>
      <c r="L14" s="7">
        <v>3.739</v>
      </c>
      <c r="M14" s="7"/>
      <c r="N14" s="7">
        <v>4.026</v>
      </c>
      <c r="O14" s="7">
        <v>0.331</v>
      </c>
      <c r="P14" s="7">
        <f>N14*11/12.13</f>
        <v>3.6509480626545754</v>
      </c>
      <c r="Q14" s="13">
        <f>P14*6/5.95</f>
        <v>3.6816282984752022</v>
      </c>
    </row>
    <row r="15" spans="1:17" ht="12.75">
      <c r="A15" s="6" t="s">
        <v>17</v>
      </c>
      <c r="B15" s="7">
        <v>2.927</v>
      </c>
      <c r="C15" s="7">
        <v>3.06</v>
      </c>
      <c r="D15" s="7">
        <v>2.773</v>
      </c>
      <c r="E15" s="7">
        <v>2.404</v>
      </c>
      <c r="F15" s="7">
        <v>2.481</v>
      </c>
      <c r="G15" s="7">
        <v>2.414</v>
      </c>
      <c r="H15" s="7">
        <v>2.927</v>
      </c>
      <c r="I15" s="7">
        <v>2.717</v>
      </c>
      <c r="J15" s="7">
        <v>2.51</v>
      </c>
      <c r="K15" s="7">
        <v>2.481</v>
      </c>
      <c r="L15" s="7">
        <v>2.746</v>
      </c>
      <c r="M15" s="7"/>
      <c r="N15" s="7">
        <v>2.531</v>
      </c>
      <c r="O15" s="7">
        <v>0.308</v>
      </c>
      <c r="P15" s="2">
        <f>N15*11/12.13</f>
        <v>2.2952184666117064</v>
      </c>
      <c r="Q15" s="12">
        <f>P15*6/5.95</f>
        <v>2.3145060167513005</v>
      </c>
    </row>
    <row r="16" spans="1:17" ht="12.75">
      <c r="A16" s="6" t="s">
        <v>20</v>
      </c>
      <c r="B16" s="7">
        <v>1.164</v>
      </c>
      <c r="C16" s="7">
        <v>1.132</v>
      </c>
      <c r="D16" s="7">
        <v>1.197</v>
      </c>
      <c r="E16" s="7">
        <v>1.226</v>
      </c>
      <c r="F16" s="7">
        <v>1.187</v>
      </c>
      <c r="G16" s="7">
        <v>1.142</v>
      </c>
      <c r="H16" s="7">
        <v>1.164</v>
      </c>
      <c r="I16" s="7">
        <v>1.171</v>
      </c>
      <c r="J16" s="7">
        <v>1.214</v>
      </c>
      <c r="K16" s="7">
        <v>1.181</v>
      </c>
      <c r="L16" s="7">
        <v>1.125</v>
      </c>
      <c r="M16" s="7"/>
      <c r="N16" s="7">
        <v>1.178</v>
      </c>
      <c r="O16" s="7">
        <v>0.03</v>
      </c>
      <c r="P16" s="2">
        <f>N16*11/12.13</f>
        <v>1.068260511129431</v>
      </c>
      <c r="Q16" s="12">
        <v>1</v>
      </c>
    </row>
    <row r="17" spans="1:17" ht="6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</row>
    <row r="18" spans="1:17" s="6" customFormat="1" ht="12.75">
      <c r="A18" s="6" t="s">
        <v>16</v>
      </c>
      <c r="B18" s="7">
        <v>12.061</v>
      </c>
      <c r="C18" s="7">
        <v>11.951</v>
      </c>
      <c r="D18" s="7">
        <v>12.098</v>
      </c>
      <c r="E18" s="7">
        <v>12.269</v>
      </c>
      <c r="F18" s="7">
        <v>12.164</v>
      </c>
      <c r="G18" s="7">
        <v>12.067</v>
      </c>
      <c r="H18" s="7">
        <v>12.065</v>
      </c>
      <c r="I18" s="7">
        <v>12.125</v>
      </c>
      <c r="J18" s="7">
        <v>12.121</v>
      </c>
      <c r="K18" s="7">
        <v>12.125</v>
      </c>
      <c r="L18" s="7">
        <v>12.016</v>
      </c>
      <c r="M18" s="7"/>
      <c r="N18" s="7">
        <v>12.134</v>
      </c>
      <c r="O18" s="7">
        <v>0.094</v>
      </c>
      <c r="P18" s="7">
        <f>N18*11/12.13</f>
        <v>11.003627370156634</v>
      </c>
      <c r="Q18" s="7">
        <f>N18*11/12.13</f>
        <v>11.003627370156634</v>
      </c>
    </row>
    <row r="21" spans="1:12" ht="12.75">
      <c r="A21" s="1" t="s">
        <v>18</v>
      </c>
      <c r="B21" s="2">
        <v>4.3168967218180425</v>
      </c>
      <c r="C21" s="2">
        <v>4.346364774644627</v>
      </c>
      <c r="D21" s="2">
        <v>4.342886836837652</v>
      </c>
      <c r="E21" s="2">
        <v>4.351941925676418</v>
      </c>
      <c r="F21" s="2">
        <v>4.396594201256018</v>
      </c>
      <c r="G21" s="2">
        <v>4.483595333819169</v>
      </c>
      <c r="H21" s="2">
        <v>4.31419560050928</v>
      </c>
      <c r="I21" s="2">
        <v>4.344069219120476</v>
      </c>
      <c r="J21" s="2">
        <v>4.4148991604323795</v>
      </c>
      <c r="K21" s="2">
        <v>4.4222517249547035</v>
      </c>
      <c r="L21" s="2"/>
    </row>
    <row r="22" spans="1:12" ht="12.75">
      <c r="A22" s="1" t="s">
        <v>19</v>
      </c>
      <c r="B22" s="2">
        <v>3.6528566243825504</v>
      </c>
      <c r="C22" s="2">
        <v>3.4128056077521918</v>
      </c>
      <c r="D22" s="2">
        <v>3.7851637744729416</v>
      </c>
      <c r="E22" s="2">
        <v>4.286749404250276</v>
      </c>
      <c r="F22" s="2">
        <v>4.1002260973789335</v>
      </c>
      <c r="G22" s="2">
        <v>4.027620526797856</v>
      </c>
      <c r="H22" s="2">
        <v>3.660432796868875</v>
      </c>
      <c r="I22" s="2">
        <v>3.8947610651572244</v>
      </c>
      <c r="J22" s="2">
        <v>3.9816929264566028</v>
      </c>
      <c r="K22" s="2">
        <v>4.040628282505237</v>
      </c>
      <c r="L22" s="2"/>
    </row>
    <row r="23" spans="1:12" ht="12.75">
      <c r="A23" s="1" t="s">
        <v>20</v>
      </c>
      <c r="B23" s="2">
        <v>1.1646962992224932</v>
      </c>
      <c r="C23" s="2">
        <v>1.1319218237494275</v>
      </c>
      <c r="D23" s="2">
        <v>1.1970465106972032</v>
      </c>
      <c r="E23" s="2">
        <v>1.2261074999985455</v>
      </c>
      <c r="F23" s="2">
        <v>1.1867697009552507</v>
      </c>
      <c r="G23" s="2">
        <v>1.1427705569765945</v>
      </c>
      <c r="H23" s="2">
        <v>1.1643047621234053</v>
      </c>
      <c r="I23" s="2">
        <v>1.17081078619536</v>
      </c>
      <c r="J23" s="2">
        <v>1.2143922420452347</v>
      </c>
      <c r="K23" s="2">
        <v>1.181681191584812</v>
      </c>
      <c r="L23" s="2"/>
    </row>
    <row r="24" spans="1:12" ht="12.75">
      <c r="A24" s="1" t="s">
        <v>24</v>
      </c>
      <c r="B24" s="2" t="s">
        <v>24</v>
      </c>
      <c r="C24" s="2" t="s">
        <v>24</v>
      </c>
      <c r="D24" s="2" t="s">
        <v>24</v>
      </c>
      <c r="E24" s="2" t="s">
        <v>24</v>
      </c>
      <c r="F24" s="2" t="s">
        <v>24</v>
      </c>
      <c r="G24" s="2" t="s">
        <v>24</v>
      </c>
      <c r="H24" s="2" t="s">
        <v>24</v>
      </c>
      <c r="I24" s="2" t="s">
        <v>24</v>
      </c>
      <c r="J24" s="2" t="s">
        <v>24</v>
      </c>
      <c r="K24" s="2" t="s">
        <v>24</v>
      </c>
      <c r="L24" s="2"/>
    </row>
    <row r="25" spans="1:12" ht="12.75">
      <c r="A25" s="1" t="s">
        <v>24</v>
      </c>
      <c r="B25" s="2" t="s">
        <v>24</v>
      </c>
      <c r="C25" s="2" t="s">
        <v>24</v>
      </c>
      <c r="D25" s="2" t="s">
        <v>24</v>
      </c>
      <c r="E25" s="2" t="s">
        <v>24</v>
      </c>
      <c r="F25" s="2" t="s">
        <v>24</v>
      </c>
      <c r="G25" s="2" t="s">
        <v>24</v>
      </c>
      <c r="H25" s="2" t="s">
        <v>24</v>
      </c>
      <c r="I25" s="2" t="s">
        <v>24</v>
      </c>
      <c r="J25" s="2" t="s">
        <v>24</v>
      </c>
      <c r="K25" s="2" t="s">
        <v>24</v>
      </c>
      <c r="L25" s="2"/>
    </row>
    <row r="26" spans="1:12" ht="12.75">
      <c r="A26" s="1" t="s">
        <v>24</v>
      </c>
      <c r="B26" s="2" t="s">
        <v>24</v>
      </c>
      <c r="C26" s="2" t="s">
        <v>24</v>
      </c>
      <c r="D26" s="2" t="s">
        <v>24</v>
      </c>
      <c r="E26" s="2" t="s">
        <v>24</v>
      </c>
      <c r="F26" s="2" t="s">
        <v>24</v>
      </c>
      <c r="G26" s="2" t="s">
        <v>24</v>
      </c>
      <c r="H26" s="2" t="s">
        <v>24</v>
      </c>
      <c r="I26" s="2" t="s">
        <v>24</v>
      </c>
      <c r="J26" s="2" t="s">
        <v>24</v>
      </c>
      <c r="K26" s="2" t="s">
        <v>24</v>
      </c>
      <c r="L26" s="2"/>
    </row>
    <row r="27" spans="1:12" ht="12.75">
      <c r="A27" s="1" t="s">
        <v>24</v>
      </c>
      <c r="B27" s="2" t="s">
        <v>24</v>
      </c>
      <c r="C27" s="2" t="s">
        <v>24</v>
      </c>
      <c r="D27" s="2" t="s">
        <v>24</v>
      </c>
      <c r="E27" s="2" t="s">
        <v>24</v>
      </c>
      <c r="F27" s="2" t="s">
        <v>24</v>
      </c>
      <c r="G27" s="2" t="s">
        <v>24</v>
      </c>
      <c r="H27" s="2" t="s">
        <v>24</v>
      </c>
      <c r="I27" s="2" t="s">
        <v>24</v>
      </c>
      <c r="J27" s="2" t="s">
        <v>24</v>
      </c>
      <c r="K27" s="2" t="s">
        <v>24</v>
      </c>
      <c r="L27" s="2"/>
    </row>
    <row r="28" spans="1:12" ht="12.75">
      <c r="A28" s="1" t="s">
        <v>17</v>
      </c>
      <c r="B28" s="2">
        <v>2.9268035145665667</v>
      </c>
      <c r="C28" s="2">
        <v>3.0595737545912107</v>
      </c>
      <c r="D28" s="2">
        <v>2.773715081823817</v>
      </c>
      <c r="E28" s="2">
        <v>2.4048588543734213</v>
      </c>
      <c r="F28" s="2">
        <v>2.4810124656838455</v>
      </c>
      <c r="G28" s="2">
        <v>2.413747054451753</v>
      </c>
      <c r="H28" s="2">
        <v>2.9265156264896803</v>
      </c>
      <c r="I28" s="2">
        <v>2.716170067230816</v>
      </c>
      <c r="J28" s="2">
        <v>2.5111112869448093</v>
      </c>
      <c r="K28" s="2">
        <v>2.481374142348797</v>
      </c>
      <c r="L28" s="2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23.25">
      <c r="B32" s="2"/>
      <c r="C32" s="2"/>
      <c r="D32" s="2"/>
      <c r="E32" s="2"/>
      <c r="F32" s="2"/>
      <c r="G32" s="2"/>
      <c r="H32" s="3" t="s">
        <v>25</v>
      </c>
      <c r="I32" s="2"/>
      <c r="J32" s="2"/>
      <c r="K32" s="2"/>
      <c r="L32" s="2"/>
    </row>
    <row r="33" ht="23.25">
      <c r="H33" s="3" t="s">
        <v>27</v>
      </c>
    </row>
  </sheetData>
  <printOptions/>
  <pageMargins left="0.75" right="0.75" top="1" bottom="1" header="0.5" footer="0.5"/>
  <pageSetup horizontalDpi="600" verticalDpi="6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2006-06-29T02:05:43Z</cp:lastPrinted>
  <dcterms:created xsi:type="dcterms:W3CDTF">2006-06-29T02:07:47Z</dcterms:created>
  <dcterms:modified xsi:type="dcterms:W3CDTF">2007-09-27T01:18:44Z</dcterms:modified>
  <cp:category/>
  <cp:version/>
  <cp:contentType/>
  <cp:contentStatus/>
</cp:coreProperties>
</file>