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4805" windowHeight="10560" activeTab="0"/>
  </bookViews>
  <sheets>
    <sheet name="pdf_output" sheetId="1" r:id="rId1"/>
  </sheets>
  <definedNames/>
  <calcPr fullCalcOnLoad="1"/>
</workbook>
</file>

<file path=xl/sharedStrings.xml><?xml version="1.0" encoding="utf-8"?>
<sst xmlns="http://schemas.openxmlformats.org/spreadsheetml/2006/main" count="108" uniqueCount="83">
  <si>
    <t>creedite50141</t>
  </si>
  <si>
    <t>#1</t>
  </si>
  <si>
    <t>#2</t>
  </si>
  <si>
    <t>#3</t>
  </si>
  <si>
    <t>#4</t>
  </si>
  <si>
    <t>#5</t>
  </si>
  <si>
    <t>#6</t>
  </si>
  <si>
    <t>#7</t>
  </si>
  <si>
    <t>#8</t>
  </si>
  <si>
    <t>#9</t>
  </si>
  <si>
    <t>#10</t>
  </si>
  <si>
    <t>#11</t>
  </si>
  <si>
    <t>#12</t>
  </si>
  <si>
    <t>#13</t>
  </si>
  <si>
    <t>#14</t>
  </si>
  <si>
    <t>#15</t>
  </si>
  <si>
    <t>#16</t>
  </si>
  <si>
    <t>#17</t>
  </si>
  <si>
    <t>#18</t>
  </si>
  <si>
    <t>#19</t>
  </si>
  <si>
    <t>#20</t>
  </si>
  <si>
    <t>Ox</t>
  </si>
  <si>
    <t>Wt</t>
  </si>
  <si>
    <t>Percents</t>
  </si>
  <si>
    <t>Average</t>
  </si>
  <si>
    <t>Standard</t>
  </si>
  <si>
    <t>Dev</t>
  </si>
  <si>
    <t>Na2O</t>
  </si>
  <si>
    <t>SiO2</t>
  </si>
  <si>
    <t>Al2O3</t>
  </si>
  <si>
    <t>F</t>
  </si>
  <si>
    <t>MgO</t>
  </si>
  <si>
    <t>K2O</t>
  </si>
  <si>
    <t>SO3</t>
  </si>
  <si>
    <t>CaO</t>
  </si>
  <si>
    <t>Fe2O3</t>
  </si>
  <si>
    <t>MnO</t>
  </si>
  <si>
    <t>Totals</t>
  </si>
  <si>
    <t>Cation</t>
  </si>
  <si>
    <t>Numbers</t>
  </si>
  <si>
    <t>Normalized</t>
  </si>
  <si>
    <t>to</t>
  </si>
  <si>
    <t>O</t>
  </si>
  <si>
    <t>Na</t>
  </si>
  <si>
    <t>Si</t>
  </si>
  <si>
    <t>Al</t>
  </si>
  <si>
    <t>Mg</t>
  </si>
  <si>
    <t>K</t>
  </si>
  <si>
    <t>S</t>
  </si>
  <si>
    <t>Ca</t>
  </si>
  <si>
    <t>Fe</t>
  </si>
  <si>
    <t>Mn</t>
  </si>
  <si>
    <t>Xtal</t>
  </si>
  <si>
    <t>El</t>
  </si>
  <si>
    <t>Line</t>
  </si>
  <si>
    <t>Pk(s)</t>
  </si>
  <si>
    <t>Bkg(s)</t>
  </si>
  <si>
    <t>Bkg(+)</t>
  </si>
  <si>
    <t>Bkg(-)</t>
  </si>
  <si>
    <t>Standards</t>
  </si>
  <si>
    <t>TAP</t>
  </si>
  <si>
    <t>Ka</t>
  </si>
  <si>
    <t>albite-Cr</t>
  </si>
  <si>
    <t>kspar-OR1</t>
  </si>
  <si>
    <t>MgF2</t>
  </si>
  <si>
    <t>diopside</t>
  </si>
  <si>
    <t>PET</t>
  </si>
  <si>
    <t>barite2</t>
  </si>
  <si>
    <t>wollast</t>
  </si>
  <si>
    <t>LIF</t>
  </si>
  <si>
    <t>fayalite</t>
  </si>
  <si>
    <t>rhod-791</t>
  </si>
  <si>
    <r>
      <t>Ca</t>
    </r>
    <r>
      <rPr>
        <vertAlign val="subscript"/>
        <sz val="14"/>
        <rFont val="Times New Roman"/>
        <family val="1"/>
      </rPr>
      <t>3</t>
    </r>
    <r>
      <rPr>
        <sz val="14"/>
        <rFont val="Times New Roman"/>
        <family val="1"/>
      </rPr>
      <t>Al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(SO</t>
    </r>
    <r>
      <rPr>
        <vertAlign val="subscript"/>
        <sz val="14"/>
        <rFont val="Times New Roman"/>
        <family val="1"/>
      </rPr>
      <t>4</t>
    </r>
    <r>
      <rPr>
        <sz val="14"/>
        <rFont val="Times New Roman"/>
        <family val="1"/>
      </rPr>
      <t>)(OH)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F</t>
    </r>
    <r>
      <rPr>
        <vertAlign val="subscript"/>
        <sz val="14"/>
        <rFont val="Times New Roman"/>
        <family val="1"/>
      </rPr>
      <t>8</t>
    </r>
    <r>
      <rPr>
        <sz val="14"/>
        <rFont val="Times New Roman"/>
        <family val="1"/>
      </rPr>
      <t>·2H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O</t>
    </r>
  </si>
  <si>
    <t>average</t>
  </si>
  <si>
    <t>stdev</t>
  </si>
  <si>
    <t>in formula</t>
  </si>
  <si>
    <t>ideal</t>
  </si>
  <si>
    <t>measured</t>
  </si>
  <si>
    <r>
      <t>Ca</t>
    </r>
    <r>
      <rPr>
        <vertAlign val="subscript"/>
        <sz val="14"/>
        <rFont val="Times New Roman"/>
        <family val="1"/>
      </rPr>
      <t>3.00</t>
    </r>
    <r>
      <rPr>
        <sz val="14"/>
        <rFont val="Times New Roman"/>
        <family val="1"/>
      </rPr>
      <t>Al</t>
    </r>
    <r>
      <rPr>
        <vertAlign val="subscript"/>
        <sz val="14"/>
        <rFont val="Times New Roman"/>
        <family val="1"/>
      </rPr>
      <t>2.00</t>
    </r>
    <r>
      <rPr>
        <sz val="14"/>
        <rFont val="Times New Roman"/>
        <family val="1"/>
      </rPr>
      <t>(S</t>
    </r>
    <r>
      <rPr>
        <vertAlign val="subscript"/>
        <sz val="14"/>
        <rFont val="Times New Roman"/>
        <family val="1"/>
      </rPr>
      <t>1.00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4</t>
    </r>
    <r>
      <rPr>
        <sz val="14"/>
        <rFont val="Times New Roman"/>
        <family val="1"/>
      </rPr>
      <t>)(OH)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(F</t>
    </r>
    <r>
      <rPr>
        <vertAlign val="subscript"/>
        <sz val="14"/>
        <rFont val="Times New Roman"/>
        <family val="1"/>
      </rPr>
      <t>7.31</t>
    </r>
    <r>
      <rPr>
        <sz val="14"/>
        <rFont val="Times New Roman"/>
        <family val="1"/>
      </rPr>
      <t>(OH)</t>
    </r>
    <r>
      <rPr>
        <vertAlign val="subscript"/>
        <sz val="14"/>
        <rFont val="Times New Roman"/>
        <family val="1"/>
      </rPr>
      <t>0.69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Σ=8</t>
    </r>
    <r>
      <rPr>
        <sz val="14"/>
        <rFont val="Times New Roman"/>
        <family val="1"/>
      </rPr>
      <t>·2H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O</t>
    </r>
  </si>
  <si>
    <t>OH estimated by stoichiometry and charge balance OH=10-F</t>
  </si>
  <si>
    <t>WDS scan: Al Ca S F</t>
  </si>
  <si>
    <t>Totals*</t>
  </si>
  <si>
    <t>* = totals adjusted for F2=-O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</si>
</sst>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"/>
  </numFmts>
  <fonts count="6">
    <font>
      <sz val="10"/>
      <name val="Courier New"/>
      <family val="0"/>
    </font>
    <font>
      <sz val="10"/>
      <name val="Times New Roman"/>
      <family val="1"/>
    </font>
    <font>
      <sz val="14"/>
      <name val="Times New Roman"/>
      <family val="1"/>
    </font>
    <font>
      <vertAlign val="subscript"/>
      <sz val="14"/>
      <name val="Times New Roman"/>
      <family val="1"/>
    </font>
    <font>
      <sz val="8"/>
      <name val="Courier New"/>
      <family val="0"/>
    </font>
    <font>
      <b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5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2" fillId="0" borderId="0" xfId="0" applyFont="1" applyAlignment="1">
      <alignment/>
    </xf>
    <xf numFmtId="2" fontId="5" fillId="0" borderId="0" xfId="0" applyNumberFormat="1" applyFont="1" applyAlignment="1">
      <alignment/>
    </xf>
    <xf numFmtId="0" fontId="1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44"/>
  <sheetViews>
    <sheetView tabSelected="1" workbookViewId="0" topLeftCell="A1">
      <selection activeCell="L36" sqref="L36"/>
    </sheetView>
  </sheetViews>
  <sheetFormatPr defaultColWidth="9.00390625" defaultRowHeight="13.5"/>
  <cols>
    <col min="1" max="21" width="5.25390625" style="1" customWidth="1"/>
    <col min="22" max="22" width="2.50390625" style="1" customWidth="1"/>
    <col min="23" max="16384" width="5.25390625" style="1" customWidth="1"/>
  </cols>
  <sheetData>
    <row r="1" spans="2:23" ht="12.75">
      <c r="B1" s="1" t="s">
        <v>0</v>
      </c>
      <c r="U1" s="5" t="s">
        <v>80</v>
      </c>
      <c r="V1" s="5"/>
      <c r="W1" s="5"/>
    </row>
    <row r="2" spans="2:21" ht="12.75"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" t="s">
        <v>17</v>
      </c>
      <c r="S2" s="1" t="s">
        <v>18</v>
      </c>
      <c r="T2" s="1" t="s">
        <v>19</v>
      </c>
      <c r="U2" s="1" t="s">
        <v>20</v>
      </c>
    </row>
    <row r="3" spans="1:24" ht="12.75">
      <c r="A3" s="1" t="s">
        <v>21</v>
      </c>
      <c r="B3" s="1" t="s">
        <v>22</v>
      </c>
      <c r="C3" s="1" t="s">
        <v>23</v>
      </c>
      <c r="D3" s="1" t="s">
        <v>24</v>
      </c>
      <c r="E3" s="1" t="s">
        <v>25</v>
      </c>
      <c r="F3" s="1" t="s">
        <v>26</v>
      </c>
      <c r="W3" s="1" t="s">
        <v>73</v>
      </c>
      <c r="X3" s="1" t="s">
        <v>74</v>
      </c>
    </row>
    <row r="4" spans="1:30" ht="12.75">
      <c r="A4" s="1" t="s">
        <v>34</v>
      </c>
      <c r="B4" s="1">
        <v>35.15</v>
      </c>
      <c r="C4" s="1">
        <v>34.94</v>
      </c>
      <c r="D4" s="1">
        <v>35.3</v>
      </c>
      <c r="E4" s="1">
        <v>34.72</v>
      </c>
      <c r="F4" s="1">
        <v>34.99</v>
      </c>
      <c r="G4" s="1">
        <v>34.99</v>
      </c>
      <c r="H4" s="1">
        <v>35.05</v>
      </c>
      <c r="I4" s="1">
        <v>34.46</v>
      </c>
      <c r="J4" s="1">
        <v>35.17</v>
      </c>
      <c r="K4" s="1">
        <v>34.92</v>
      </c>
      <c r="L4" s="1">
        <v>34.15</v>
      </c>
      <c r="M4" s="1">
        <v>34.58</v>
      </c>
      <c r="N4" s="1">
        <v>34.99</v>
      </c>
      <c r="O4" s="1">
        <v>34.67</v>
      </c>
      <c r="P4" s="1">
        <v>34.83</v>
      </c>
      <c r="Q4" s="1">
        <v>34.91</v>
      </c>
      <c r="R4" s="1">
        <v>34.6</v>
      </c>
      <c r="S4" s="1">
        <v>34.82</v>
      </c>
      <c r="T4" s="1">
        <v>34.91</v>
      </c>
      <c r="U4" s="1">
        <v>34.54</v>
      </c>
      <c r="V4" s="2"/>
      <c r="W4" s="2">
        <f>AVERAGE(B4:U4)</f>
        <v>34.834500000000006</v>
      </c>
      <c r="X4" s="2">
        <f>STDEV(B4:U4)</f>
        <v>0.27465720261320453</v>
      </c>
      <c r="Y4" s="2"/>
      <c r="Z4" s="2"/>
      <c r="AA4" s="2"/>
      <c r="AB4" s="2"/>
      <c r="AC4" s="2"/>
      <c r="AD4" s="2"/>
    </row>
    <row r="5" spans="1:30" ht="12.75">
      <c r="A5" s="1" t="s">
        <v>29</v>
      </c>
      <c r="B5" s="2">
        <v>21</v>
      </c>
      <c r="C5" s="1">
        <v>21.07</v>
      </c>
      <c r="D5" s="1">
        <v>21.08</v>
      </c>
      <c r="E5" s="1">
        <v>21.25</v>
      </c>
      <c r="F5" s="1">
        <v>21.12</v>
      </c>
      <c r="G5" s="1">
        <v>21.19</v>
      </c>
      <c r="H5" s="1">
        <v>21.31</v>
      </c>
      <c r="I5" s="1">
        <v>21.1</v>
      </c>
      <c r="J5" s="1">
        <v>21.28</v>
      </c>
      <c r="K5" s="1">
        <v>21.27</v>
      </c>
      <c r="L5" s="1">
        <v>21.35</v>
      </c>
      <c r="M5" s="1">
        <v>20.8</v>
      </c>
      <c r="N5" s="1">
        <v>20.99</v>
      </c>
      <c r="O5" s="1">
        <v>21.02</v>
      </c>
      <c r="P5" s="1">
        <v>21.26</v>
      </c>
      <c r="Q5" s="1">
        <v>21.02</v>
      </c>
      <c r="R5" s="1">
        <v>21.21</v>
      </c>
      <c r="S5" s="1">
        <v>21.08</v>
      </c>
      <c r="T5" s="1">
        <v>21.22</v>
      </c>
      <c r="U5" s="1">
        <v>21.06</v>
      </c>
      <c r="V5" s="2"/>
      <c r="W5" s="2">
        <f>AVERAGE(B5:U5)</f>
        <v>21.133999999999993</v>
      </c>
      <c r="X5" s="2">
        <f>STDEV(B5:U5)</f>
        <v>0.13689796430896628</v>
      </c>
      <c r="Y5" s="2"/>
      <c r="Z5" s="2"/>
      <c r="AA5" s="2"/>
      <c r="AB5" s="2"/>
      <c r="AC5" s="2"/>
      <c r="AD5" s="2"/>
    </row>
    <row r="6" spans="1:30" ht="12.75">
      <c r="A6" s="1" t="s">
        <v>30</v>
      </c>
      <c r="B6" s="1">
        <v>29.053186</v>
      </c>
      <c r="C6" s="1">
        <v>29.139551000000004</v>
      </c>
      <c r="D6" s="1">
        <v>28.949548000000004</v>
      </c>
      <c r="E6" s="1">
        <v>28.776818000000002</v>
      </c>
      <c r="F6" s="1">
        <v>28.068625</v>
      </c>
      <c r="G6" s="1">
        <v>28.638634</v>
      </c>
      <c r="H6" s="1">
        <v>29.260462000000004</v>
      </c>
      <c r="I6" s="1">
        <v>29.450465</v>
      </c>
      <c r="J6" s="1">
        <v>28.880456</v>
      </c>
      <c r="K6" s="1">
        <v>28.206808999999996</v>
      </c>
      <c r="L6" s="1">
        <v>29.467737999999997</v>
      </c>
      <c r="M6" s="1">
        <v>27.964987000000004</v>
      </c>
      <c r="N6" s="1">
        <v>27.999533000000003</v>
      </c>
      <c r="O6" s="1">
        <v>28.949548000000004</v>
      </c>
      <c r="P6" s="1">
        <v>27.947714</v>
      </c>
      <c r="Q6" s="1">
        <v>28.310447000000003</v>
      </c>
      <c r="R6" s="1">
        <v>28.517723000000004</v>
      </c>
      <c r="S6" s="1">
        <v>28.724999</v>
      </c>
      <c r="T6" s="1">
        <v>28.742272000000003</v>
      </c>
      <c r="U6" s="1">
        <v>28.880456</v>
      </c>
      <c r="V6" s="2"/>
      <c r="W6" s="2">
        <f>AVERAGE(B6:U6)</f>
        <v>28.69649855</v>
      </c>
      <c r="X6" s="2">
        <f>STDEV(B6:U6)</f>
        <v>0.48176613646871325</v>
      </c>
      <c r="Y6" s="2"/>
      <c r="Z6" s="2"/>
      <c r="AA6" s="2"/>
      <c r="AB6" s="2"/>
      <c r="AC6" s="2"/>
      <c r="AD6" s="2"/>
    </row>
    <row r="7" spans="1:30" ht="12.75">
      <c r="A7" s="1" t="s">
        <v>33</v>
      </c>
      <c r="B7" s="1">
        <v>16.56</v>
      </c>
      <c r="C7" s="1">
        <v>16.27</v>
      </c>
      <c r="D7" s="1">
        <v>16.64</v>
      </c>
      <c r="E7" s="1">
        <v>16.61</v>
      </c>
      <c r="F7" s="1">
        <v>16.38</v>
      </c>
      <c r="G7" s="1">
        <v>16.46</v>
      </c>
      <c r="H7" s="1">
        <v>16.6</v>
      </c>
      <c r="I7" s="1">
        <v>16.69</v>
      </c>
      <c r="J7" s="1">
        <v>16.79</v>
      </c>
      <c r="K7" s="1">
        <v>16.46</v>
      </c>
      <c r="L7" s="1">
        <v>16.33</v>
      </c>
      <c r="M7" s="1">
        <v>16.22</v>
      </c>
      <c r="N7" s="1">
        <v>16.47</v>
      </c>
      <c r="O7" s="1">
        <v>16.43</v>
      </c>
      <c r="P7" s="1">
        <v>16.55</v>
      </c>
      <c r="Q7" s="1">
        <v>16.49</v>
      </c>
      <c r="R7" s="1">
        <v>16.27</v>
      </c>
      <c r="S7" s="1">
        <v>16.66</v>
      </c>
      <c r="T7" s="1">
        <v>16.65</v>
      </c>
      <c r="U7" s="1">
        <v>16.24</v>
      </c>
      <c r="V7" s="2"/>
      <c r="W7" s="2">
        <f>AVERAGE(B7:U7)</f>
        <v>16.4885</v>
      </c>
      <c r="X7" s="2">
        <f>STDEV(B7:U7)</f>
        <v>0.16506059493419206</v>
      </c>
      <c r="Y7" s="2"/>
      <c r="Z7" s="2"/>
      <c r="AA7" s="2"/>
      <c r="AB7" s="2"/>
      <c r="AC7" s="2"/>
      <c r="AD7" s="2"/>
    </row>
    <row r="8" spans="1:30" ht="12.75">
      <c r="A8" s="1" t="s">
        <v>28</v>
      </c>
      <c r="B8" s="2">
        <v>0.09</v>
      </c>
      <c r="C8" s="2">
        <v>0.07</v>
      </c>
      <c r="D8" s="2">
        <v>0.07</v>
      </c>
      <c r="E8" s="2">
        <v>0.04</v>
      </c>
      <c r="F8" s="2">
        <v>0.09</v>
      </c>
      <c r="G8" s="2">
        <v>0.09</v>
      </c>
      <c r="H8" s="2">
        <v>0.11</v>
      </c>
      <c r="I8" s="2">
        <v>0.09</v>
      </c>
      <c r="J8" s="2">
        <v>0.08</v>
      </c>
      <c r="K8" s="2">
        <v>0.07</v>
      </c>
      <c r="L8" s="2">
        <v>0.08</v>
      </c>
      <c r="M8" s="2">
        <v>0.34</v>
      </c>
      <c r="N8" s="2">
        <v>0.06</v>
      </c>
      <c r="O8" s="2">
        <v>0.24</v>
      </c>
      <c r="P8" s="2">
        <v>0.05</v>
      </c>
      <c r="Q8" s="2">
        <v>0.08</v>
      </c>
      <c r="R8" s="2">
        <v>0.12</v>
      </c>
      <c r="S8" s="2">
        <v>0.13</v>
      </c>
      <c r="T8" s="2">
        <v>0.14</v>
      </c>
      <c r="U8" s="2">
        <v>0.12</v>
      </c>
      <c r="V8" s="2"/>
      <c r="W8" s="2">
        <f aca="true" t="shared" si="0" ref="W8:W20">AVERAGE(B8:U8)</f>
        <v>0.10800000000000001</v>
      </c>
      <c r="X8" s="2">
        <f aca="true" t="shared" si="1" ref="X8:X20">STDEV(B8:U8)</f>
        <v>0.06932759760350628</v>
      </c>
      <c r="Y8" s="2"/>
      <c r="Z8" s="2"/>
      <c r="AA8" s="2"/>
      <c r="AB8" s="2"/>
      <c r="AC8" s="2"/>
      <c r="AD8" s="2"/>
    </row>
    <row r="9" spans="1:30" ht="12.75">
      <c r="A9" s="1" t="s">
        <v>27</v>
      </c>
      <c r="B9" s="2">
        <v>0.07</v>
      </c>
      <c r="C9" s="2">
        <v>0.07</v>
      </c>
      <c r="D9" s="2">
        <v>0.08</v>
      </c>
      <c r="E9" s="2">
        <v>0.07</v>
      </c>
      <c r="F9" s="2">
        <v>0.09</v>
      </c>
      <c r="G9" s="2">
        <v>0.08</v>
      </c>
      <c r="H9" s="2">
        <v>0.07</v>
      </c>
      <c r="I9" s="2">
        <v>0.06</v>
      </c>
      <c r="J9" s="2">
        <v>0.05</v>
      </c>
      <c r="K9" s="2">
        <v>0.07</v>
      </c>
      <c r="L9" s="2">
        <v>0.1</v>
      </c>
      <c r="M9" s="2">
        <v>0.21</v>
      </c>
      <c r="N9" s="2">
        <v>0.07</v>
      </c>
      <c r="O9" s="2">
        <v>0.09</v>
      </c>
      <c r="P9" s="2">
        <v>0.08</v>
      </c>
      <c r="Q9" s="2">
        <v>0.04</v>
      </c>
      <c r="R9" s="2">
        <v>0.06</v>
      </c>
      <c r="S9" s="2">
        <v>0.11</v>
      </c>
      <c r="T9" s="2">
        <v>0.04</v>
      </c>
      <c r="U9" s="2">
        <v>0.09</v>
      </c>
      <c r="V9" s="2"/>
      <c r="W9" s="2">
        <f t="shared" si="0"/>
        <v>0.08000000000000004</v>
      </c>
      <c r="X9" s="2">
        <f t="shared" si="1"/>
        <v>0.035540932665545436</v>
      </c>
      <c r="Y9" s="2"/>
      <c r="Z9" s="2"/>
      <c r="AA9" s="2"/>
      <c r="AB9" s="2"/>
      <c r="AC9" s="2"/>
      <c r="AD9" s="2"/>
    </row>
    <row r="10" spans="1:30" ht="12.75">
      <c r="A10" s="1" t="s">
        <v>32</v>
      </c>
      <c r="B10" s="2">
        <v>0.01</v>
      </c>
      <c r="C10" s="2">
        <v>0.02</v>
      </c>
      <c r="D10" s="2">
        <v>0.03</v>
      </c>
      <c r="E10" s="2">
        <v>0.03</v>
      </c>
      <c r="F10" s="2">
        <v>0</v>
      </c>
      <c r="G10" s="2">
        <v>0.03</v>
      </c>
      <c r="H10" s="2">
        <v>0.02</v>
      </c>
      <c r="I10" s="2">
        <v>0.02</v>
      </c>
      <c r="J10" s="2">
        <v>0.02</v>
      </c>
      <c r="K10" s="2">
        <v>0.01</v>
      </c>
      <c r="L10" s="2">
        <v>0.03</v>
      </c>
      <c r="M10" s="2">
        <v>0.04</v>
      </c>
      <c r="N10" s="2">
        <v>0.02</v>
      </c>
      <c r="O10" s="2">
        <v>0.01</v>
      </c>
      <c r="P10" s="2">
        <v>0.03</v>
      </c>
      <c r="Q10" s="2">
        <v>0.01</v>
      </c>
      <c r="R10" s="2">
        <v>0.02</v>
      </c>
      <c r="S10" s="2">
        <v>0.02</v>
      </c>
      <c r="T10" s="2">
        <v>0.03</v>
      </c>
      <c r="U10" s="2">
        <v>0.01</v>
      </c>
      <c r="V10" s="2"/>
      <c r="W10" s="2">
        <f t="shared" si="0"/>
        <v>0.0205</v>
      </c>
      <c r="X10" s="2">
        <f t="shared" si="1"/>
        <v>0.009986833437344543</v>
      </c>
      <c r="Y10" s="2"/>
      <c r="Z10" s="2"/>
      <c r="AA10" s="2"/>
      <c r="AB10" s="2"/>
      <c r="AC10" s="2"/>
      <c r="AD10" s="2"/>
    </row>
    <row r="11" spans="1:30" ht="12.75">
      <c r="A11" s="1" t="s">
        <v>35</v>
      </c>
      <c r="B11" s="2">
        <v>0.04</v>
      </c>
      <c r="C11" s="2">
        <v>0.01</v>
      </c>
      <c r="D11" s="2">
        <v>0</v>
      </c>
      <c r="E11" s="2">
        <v>0</v>
      </c>
      <c r="F11" s="2">
        <v>0</v>
      </c>
      <c r="G11" s="2">
        <v>0.04</v>
      </c>
      <c r="H11" s="2">
        <v>0.03</v>
      </c>
      <c r="I11" s="2">
        <v>0</v>
      </c>
      <c r="J11" s="2">
        <v>0</v>
      </c>
      <c r="K11" s="2">
        <v>0.01</v>
      </c>
      <c r="L11" s="2">
        <v>0.04</v>
      </c>
      <c r="M11" s="2">
        <v>0</v>
      </c>
      <c r="N11" s="2">
        <v>0.02</v>
      </c>
      <c r="O11" s="2">
        <v>0.04</v>
      </c>
      <c r="P11" s="2">
        <v>0</v>
      </c>
      <c r="Q11" s="2">
        <v>0</v>
      </c>
      <c r="R11" s="2">
        <v>0</v>
      </c>
      <c r="S11" s="2">
        <v>0.02</v>
      </c>
      <c r="T11" s="2">
        <v>0.02</v>
      </c>
      <c r="U11" s="2">
        <v>0</v>
      </c>
      <c r="V11" s="2"/>
      <c r="W11" s="2">
        <f t="shared" si="0"/>
        <v>0.013500000000000002</v>
      </c>
      <c r="X11" s="2">
        <f t="shared" si="1"/>
        <v>0.01631111987507134</v>
      </c>
      <c r="Y11" s="2"/>
      <c r="Z11" s="2"/>
      <c r="AA11" s="2"/>
      <c r="AB11" s="2"/>
      <c r="AC11" s="2"/>
      <c r="AD11" s="2"/>
    </row>
    <row r="12" spans="1:30" ht="12.75">
      <c r="A12" s="1" t="s">
        <v>36</v>
      </c>
      <c r="B12" s="2">
        <v>0.02</v>
      </c>
      <c r="C12" s="2">
        <v>0</v>
      </c>
      <c r="D12" s="2">
        <v>0.01</v>
      </c>
      <c r="E12" s="2">
        <v>0</v>
      </c>
      <c r="F12" s="2">
        <v>0.01</v>
      </c>
      <c r="G12" s="2">
        <v>0</v>
      </c>
      <c r="H12" s="2">
        <v>0.02</v>
      </c>
      <c r="I12" s="2">
        <v>0.02</v>
      </c>
      <c r="J12" s="2">
        <v>0</v>
      </c>
      <c r="K12" s="2">
        <v>0.02</v>
      </c>
      <c r="L12" s="2">
        <v>0.03</v>
      </c>
      <c r="M12" s="2">
        <v>0</v>
      </c>
      <c r="N12" s="2">
        <v>0</v>
      </c>
      <c r="O12" s="2">
        <v>0.01</v>
      </c>
      <c r="P12" s="2">
        <v>0.02</v>
      </c>
      <c r="Q12" s="2">
        <v>0</v>
      </c>
      <c r="R12" s="2">
        <v>0</v>
      </c>
      <c r="S12" s="2">
        <v>0</v>
      </c>
      <c r="T12" s="2">
        <v>0.01</v>
      </c>
      <c r="U12" s="2">
        <v>0.04</v>
      </c>
      <c r="V12" s="2"/>
      <c r="W12" s="2">
        <f t="shared" si="0"/>
        <v>0.0105</v>
      </c>
      <c r="X12" s="2">
        <f t="shared" si="1"/>
        <v>0.011909748329127608</v>
      </c>
      <c r="Y12" s="2"/>
      <c r="Z12" s="2"/>
      <c r="AA12" s="2"/>
      <c r="AB12" s="2"/>
      <c r="AC12" s="2"/>
      <c r="AD12" s="2"/>
    </row>
    <row r="13" spans="1:30" ht="12.75">
      <c r="A13" s="1" t="s">
        <v>31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0.01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/>
      <c r="W13" s="2">
        <f t="shared" si="0"/>
        <v>0.0005</v>
      </c>
      <c r="X13" s="2">
        <f t="shared" si="1"/>
        <v>0.00223606797749979</v>
      </c>
      <c r="Y13" s="2"/>
      <c r="Z13" s="2"/>
      <c r="AA13" s="2"/>
      <c r="AB13" s="2"/>
      <c r="AC13" s="2"/>
      <c r="AD13" s="2"/>
    </row>
    <row r="14" spans="1:29" ht="12.75">
      <c r="A14" s="2" t="s">
        <v>81</v>
      </c>
      <c r="B14" s="2">
        <v>89.76</v>
      </c>
      <c r="C14" s="2">
        <v>89.32</v>
      </c>
      <c r="D14" s="2">
        <v>89.97</v>
      </c>
      <c r="E14" s="2">
        <v>89.38</v>
      </c>
      <c r="F14" s="2">
        <v>88.93</v>
      </c>
      <c r="G14" s="2">
        <v>89.46</v>
      </c>
      <c r="H14" s="2">
        <v>90.15</v>
      </c>
      <c r="I14" s="2">
        <v>89.49</v>
      </c>
      <c r="J14" s="2">
        <v>90.11</v>
      </c>
      <c r="K14" s="2">
        <v>89.16</v>
      </c>
      <c r="L14" s="2">
        <v>89.17</v>
      </c>
      <c r="M14" s="2">
        <v>88.38</v>
      </c>
      <c r="N14" s="2">
        <v>88.83</v>
      </c>
      <c r="O14" s="2">
        <v>89.27</v>
      </c>
      <c r="P14" s="2">
        <v>89.01</v>
      </c>
      <c r="Q14" s="2">
        <v>88.94</v>
      </c>
      <c r="R14" s="2">
        <v>88.79</v>
      </c>
      <c r="S14" s="2">
        <v>89.47</v>
      </c>
      <c r="T14" s="2">
        <v>89.66</v>
      </c>
      <c r="U14" s="2">
        <v>88.82</v>
      </c>
      <c r="V14" s="2"/>
      <c r="W14" s="2">
        <v>89.30349999999999</v>
      </c>
      <c r="X14" s="2">
        <v>0.47081424429671126</v>
      </c>
      <c r="Y14" s="2"/>
      <c r="Z14" s="2"/>
      <c r="AA14" s="2"/>
      <c r="AB14" s="2"/>
      <c r="AC14" s="2"/>
    </row>
    <row r="15" spans="1:29" ht="12.75">
      <c r="A15" s="2" t="s">
        <v>82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</row>
    <row r="16" spans="1:29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</row>
    <row r="17" spans="1:29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</row>
    <row r="18" spans="1:30" ht="12.75">
      <c r="A18" s="1" t="s">
        <v>38</v>
      </c>
      <c r="B18" s="2" t="s">
        <v>39</v>
      </c>
      <c r="C18" s="2" t="s">
        <v>40</v>
      </c>
      <c r="D18" s="2" t="s">
        <v>41</v>
      </c>
      <c r="E18" s="2">
        <v>9</v>
      </c>
      <c r="F18" s="2" t="s">
        <v>42</v>
      </c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1" t="s">
        <v>73</v>
      </c>
      <c r="X18" s="1" t="s">
        <v>74</v>
      </c>
      <c r="Y18" s="2" t="s">
        <v>75</v>
      </c>
      <c r="Z18" s="2"/>
      <c r="AA18" s="2"/>
      <c r="AB18" s="2"/>
      <c r="AC18" s="2"/>
      <c r="AD18" s="2"/>
    </row>
    <row r="19" spans="1:30" ht="12.75">
      <c r="A19" s="1" t="s">
        <v>45</v>
      </c>
      <c r="B19" s="2">
        <v>1.9876141404709546</v>
      </c>
      <c r="C19" s="2">
        <v>2.007750313616638</v>
      </c>
      <c r="D19" s="2">
        <v>1.9866371149456448</v>
      </c>
      <c r="E19" s="2">
        <v>2.0095940885360966</v>
      </c>
      <c r="F19" s="2">
        <v>2.005495330606692</v>
      </c>
      <c r="G19" s="2">
        <v>2.0066837537186477</v>
      </c>
      <c r="H19" s="2">
        <v>2.0074445286610425</v>
      </c>
      <c r="I19" s="2">
        <v>2.0018991629333516</v>
      </c>
      <c r="J19" s="2">
        <v>1.9956981530739908</v>
      </c>
      <c r="K19" s="2">
        <v>2.01306586523345</v>
      </c>
      <c r="L19" s="2">
        <v>2.0383934825578183</v>
      </c>
      <c r="M19" s="2">
        <v>1.9995470480786364</v>
      </c>
      <c r="N19" s="2">
        <v>1.9936363387035172</v>
      </c>
      <c r="O19" s="2">
        <v>2.003300211153851</v>
      </c>
      <c r="P19" s="2">
        <v>2.0105315858523842</v>
      </c>
      <c r="Q19" s="2">
        <v>1.9962650492855398</v>
      </c>
      <c r="R19" s="2">
        <v>2.023213650248872</v>
      </c>
      <c r="S19" s="2">
        <v>1.9949548656287919</v>
      </c>
      <c r="T19" s="2">
        <v>2.0024616385375396</v>
      </c>
      <c r="U19" s="2">
        <v>2.0161032274454707</v>
      </c>
      <c r="V19" s="2"/>
      <c r="W19" s="2">
        <f t="shared" si="0"/>
        <v>2.0050144774644467</v>
      </c>
      <c r="X19" s="2">
        <f t="shared" si="1"/>
        <v>0.012105955768773146</v>
      </c>
      <c r="Y19" s="4">
        <v>2</v>
      </c>
      <c r="Z19" s="2"/>
      <c r="AA19" s="2"/>
      <c r="AB19" s="2"/>
      <c r="AC19" s="2"/>
      <c r="AD19" s="2"/>
    </row>
    <row r="20" spans="1:30" ht="12.75">
      <c r="A20" s="1" t="s">
        <v>48</v>
      </c>
      <c r="B20" s="2">
        <v>0.9980217859023143</v>
      </c>
      <c r="C20" s="2">
        <v>0.98718745068378</v>
      </c>
      <c r="D20" s="2">
        <v>0.9985462071269138</v>
      </c>
      <c r="E20" s="2">
        <v>1.0001979238680028</v>
      </c>
      <c r="F20" s="2">
        <v>0.9903952410639254</v>
      </c>
      <c r="G20" s="2">
        <v>0.9925324508159671</v>
      </c>
      <c r="H20" s="2">
        <v>0.9957151104610305</v>
      </c>
      <c r="I20" s="2">
        <v>1.0082842551027291</v>
      </c>
      <c r="J20" s="2">
        <v>1.002630320747855</v>
      </c>
      <c r="K20" s="2">
        <v>0.9919441759248332</v>
      </c>
      <c r="L20" s="2">
        <v>0.9927576299985441</v>
      </c>
      <c r="M20" s="2">
        <v>0.9928555054007597</v>
      </c>
      <c r="N20" s="2">
        <v>0.9960795130901928</v>
      </c>
      <c r="O20" s="2">
        <v>0.997051967170584</v>
      </c>
      <c r="P20" s="2">
        <v>0.996580865539346</v>
      </c>
      <c r="Q20" s="2">
        <v>0.9971788377516179</v>
      </c>
      <c r="R20" s="2">
        <v>0.98822431870573</v>
      </c>
      <c r="S20" s="2">
        <v>1.0039321705359336</v>
      </c>
      <c r="T20" s="2">
        <v>1.0004605526077295</v>
      </c>
      <c r="U20" s="2">
        <v>0.9899364808887061</v>
      </c>
      <c r="V20" s="2"/>
      <c r="W20" s="2">
        <f t="shared" si="0"/>
        <v>0.9960256381693249</v>
      </c>
      <c r="X20" s="2">
        <f t="shared" si="1"/>
        <v>0.005448116879756076</v>
      </c>
      <c r="Y20" s="4">
        <v>1</v>
      </c>
      <c r="Z20" s="2"/>
      <c r="AA20" s="2"/>
      <c r="AB20" s="2"/>
      <c r="AC20" s="2"/>
      <c r="AD20" s="2"/>
    </row>
    <row r="21" spans="1:30" ht="12.75">
      <c r="A21" s="1" t="s">
        <v>49</v>
      </c>
      <c r="B21" s="2">
        <v>3.0245134315866253</v>
      </c>
      <c r="C21" s="2">
        <v>3.0268121775237034</v>
      </c>
      <c r="D21" s="2">
        <v>3.0244057062007923</v>
      </c>
      <c r="E21" s="2">
        <v>2.9850150955918466</v>
      </c>
      <c r="F21" s="2">
        <v>3.020571280898186</v>
      </c>
      <c r="G21" s="2">
        <v>3.0123770169741277</v>
      </c>
      <c r="H21" s="2">
        <v>3.001687875625345</v>
      </c>
      <c r="I21" s="2">
        <v>2.972298490291785</v>
      </c>
      <c r="J21" s="2">
        <v>2.99856180814545</v>
      </c>
      <c r="K21" s="2">
        <v>3.0045686743753257</v>
      </c>
      <c r="L21" s="2">
        <v>2.9641368861676405</v>
      </c>
      <c r="M21" s="2">
        <v>3.022112911679766</v>
      </c>
      <c r="N21" s="2">
        <v>3.0213069526741463</v>
      </c>
      <c r="O21" s="2">
        <v>3.0038937817574713</v>
      </c>
      <c r="P21" s="2">
        <v>2.994460024603385</v>
      </c>
      <c r="Q21" s="2">
        <v>3.014065912816837</v>
      </c>
      <c r="R21" s="2">
        <v>3.000506568509502</v>
      </c>
      <c r="S21" s="2">
        <v>2.9957711899490094</v>
      </c>
      <c r="T21" s="2">
        <v>2.994925884370502</v>
      </c>
      <c r="U21" s="2">
        <v>3.0060357161656763</v>
      </c>
      <c r="V21" s="2"/>
      <c r="W21" s="2">
        <f>AVERAGE(B21:U21)</f>
        <v>3.0044013692953557</v>
      </c>
      <c r="X21" s="2">
        <f>STDEV(B21:U21)</f>
        <v>0.017282827904862078</v>
      </c>
      <c r="Y21" s="4">
        <v>3</v>
      </c>
      <c r="Z21" s="2"/>
      <c r="AA21" s="2"/>
      <c r="AB21" s="2"/>
      <c r="AC21" s="2"/>
      <c r="AD21" s="2"/>
    </row>
    <row r="22" spans="1:30" ht="12.75">
      <c r="A22" s="1" t="s">
        <v>37</v>
      </c>
      <c r="B22" s="2">
        <f>SUM(B19:B21)</f>
        <v>6.010149357959895</v>
      </c>
      <c r="C22" s="2">
        <f aca="true" t="shared" si="2" ref="C22:U22">SUM(C19:C21)</f>
        <v>6.021749941824122</v>
      </c>
      <c r="D22" s="2">
        <f t="shared" si="2"/>
        <v>6.009589028273351</v>
      </c>
      <c r="E22" s="2">
        <f t="shared" si="2"/>
        <v>5.994807107995946</v>
      </c>
      <c r="F22" s="2">
        <f t="shared" si="2"/>
        <v>6.016461852568804</v>
      </c>
      <c r="G22" s="2">
        <f t="shared" si="2"/>
        <v>6.011593221508742</v>
      </c>
      <c r="H22" s="2">
        <f t="shared" si="2"/>
        <v>6.004847514747418</v>
      </c>
      <c r="I22" s="2">
        <f t="shared" si="2"/>
        <v>5.982481908327866</v>
      </c>
      <c r="J22" s="2">
        <f t="shared" si="2"/>
        <v>5.996890281967296</v>
      </c>
      <c r="K22" s="2">
        <f t="shared" si="2"/>
        <v>6.009578715533609</v>
      </c>
      <c r="L22" s="2">
        <f t="shared" si="2"/>
        <v>5.995287998724002</v>
      </c>
      <c r="M22" s="2">
        <f t="shared" si="2"/>
        <v>6.014515465159162</v>
      </c>
      <c r="N22" s="2">
        <f t="shared" si="2"/>
        <v>6.011022804467856</v>
      </c>
      <c r="O22" s="2">
        <f t="shared" si="2"/>
        <v>6.0042459600819065</v>
      </c>
      <c r="P22" s="2">
        <f t="shared" si="2"/>
        <v>6.001572475995115</v>
      </c>
      <c r="Q22" s="2">
        <f t="shared" si="2"/>
        <v>6.007509799853994</v>
      </c>
      <c r="R22" s="2">
        <f t="shared" si="2"/>
        <v>6.011944537464103</v>
      </c>
      <c r="S22" s="2">
        <f t="shared" si="2"/>
        <v>5.994658226113735</v>
      </c>
      <c r="T22" s="2">
        <f t="shared" si="2"/>
        <v>5.997848075515771</v>
      </c>
      <c r="U22" s="2">
        <f t="shared" si="2"/>
        <v>6.012075424499853</v>
      </c>
      <c r="V22" s="2"/>
      <c r="W22" s="2">
        <f>AVERAGE(B22:U22)</f>
        <v>6.005441484929128</v>
      </c>
      <c r="X22" s="2">
        <f>STDEV(B22:U22)</f>
        <v>0.009439403258116342</v>
      </c>
      <c r="Y22" s="4">
        <v>6</v>
      </c>
      <c r="Z22" s="2"/>
      <c r="AA22" s="2"/>
      <c r="AB22" s="2"/>
      <c r="AC22" s="2"/>
      <c r="AD22" s="2"/>
    </row>
    <row r="23" spans="2:30" ht="12.7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</row>
    <row r="24" spans="1:30" ht="12.75">
      <c r="A24" s="1" t="s">
        <v>30</v>
      </c>
      <c r="B24" s="2">
        <v>7.378952621028663</v>
      </c>
      <c r="C24" s="2">
        <v>7.451028022100638</v>
      </c>
      <c r="D24" s="2">
        <v>7.321126313023779</v>
      </c>
      <c r="E24" s="2">
        <v>7.302647783268454</v>
      </c>
      <c r="F24" s="2">
        <v>7.15215724118163</v>
      </c>
      <c r="G24" s="2">
        <v>7.277604519711497</v>
      </c>
      <c r="H24" s="2">
        <v>7.396554420357278</v>
      </c>
      <c r="I24" s="2">
        <v>7.497907413598573</v>
      </c>
      <c r="J24" s="2">
        <v>7.268008929267478</v>
      </c>
      <c r="K24" s="2">
        <v>7.163621428534129</v>
      </c>
      <c r="L24" s="2">
        <v>7.549620422499359</v>
      </c>
      <c r="M24" s="2">
        <v>7.21391612211858</v>
      </c>
      <c r="N24" s="2">
        <v>7.136289578667009</v>
      </c>
      <c r="O24" s="2">
        <v>7.403605795521431</v>
      </c>
      <c r="P24" s="2">
        <v>7.092218462261696</v>
      </c>
      <c r="Q24" s="2">
        <v>7.214735140494453</v>
      </c>
      <c r="R24" s="2">
        <v>7.2996846453303625</v>
      </c>
      <c r="S24" s="2">
        <v>7.294754230353224</v>
      </c>
      <c r="T24" s="2">
        <v>7.278268864425464</v>
      </c>
      <c r="U24" s="2">
        <v>7.41902130825811</v>
      </c>
      <c r="V24" s="2"/>
      <c r="W24" s="2">
        <f>AVERAGE(B24:U24)</f>
        <v>7.305586163100091</v>
      </c>
      <c r="X24" s="2">
        <f>STDEV(B24:U24)</f>
        <v>0.12390767734458602</v>
      </c>
      <c r="Y24" s="4">
        <v>7.31</v>
      </c>
      <c r="Z24" s="2"/>
      <c r="AA24" s="2"/>
      <c r="AB24" s="2"/>
      <c r="AC24" s="2"/>
      <c r="AD24" s="2"/>
    </row>
    <row r="25" spans="2:30" ht="12.7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</row>
    <row r="26" spans="2:24" ht="20.25">
      <c r="B26" s="2" t="s">
        <v>76</v>
      </c>
      <c r="C26" s="2"/>
      <c r="D26" s="3" t="s">
        <v>72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2:24" ht="20.25">
      <c r="B27" s="2" t="s">
        <v>77</v>
      </c>
      <c r="C27" s="2"/>
      <c r="D27" s="3" t="s">
        <v>78</v>
      </c>
      <c r="E27" s="2"/>
      <c r="F27" s="2"/>
      <c r="G27" s="2"/>
      <c r="H27" s="2"/>
      <c r="I27" s="2"/>
      <c r="J27" s="2"/>
      <c r="K27" s="2"/>
      <c r="L27" s="2"/>
      <c r="M27" s="2"/>
      <c r="N27" s="2" t="s">
        <v>79</v>
      </c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2:30" ht="18.75">
      <c r="B28" s="2"/>
      <c r="C28" s="2"/>
      <c r="D28" s="2"/>
      <c r="E28" s="2"/>
      <c r="F28" s="2"/>
      <c r="G28" s="2"/>
      <c r="H28" s="2"/>
      <c r="I28" s="2"/>
      <c r="J28" s="3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</row>
    <row r="29" spans="1:8" ht="12.75">
      <c r="A29" s="1" t="s">
        <v>52</v>
      </c>
      <c r="B29" s="1" t="s">
        <v>53</v>
      </c>
      <c r="C29" s="1" t="s">
        <v>54</v>
      </c>
      <c r="D29" s="1" t="s">
        <v>55</v>
      </c>
      <c r="E29" s="1" t="s">
        <v>56</v>
      </c>
      <c r="F29" s="1" t="s">
        <v>57</v>
      </c>
      <c r="G29" s="1" t="s">
        <v>58</v>
      </c>
      <c r="H29" s="1" t="s">
        <v>59</v>
      </c>
    </row>
    <row r="30" spans="1:8" ht="12.75">
      <c r="A30" s="1" t="s">
        <v>60</v>
      </c>
      <c r="B30" s="1" t="s">
        <v>43</v>
      </c>
      <c r="C30" s="1" t="s">
        <v>61</v>
      </c>
      <c r="D30" s="1">
        <v>20</v>
      </c>
      <c r="E30" s="1">
        <v>10</v>
      </c>
      <c r="F30" s="1">
        <v>500</v>
      </c>
      <c r="G30" s="1">
        <v>-500</v>
      </c>
      <c r="H30" s="1" t="s">
        <v>62</v>
      </c>
    </row>
    <row r="31" spans="1:8" ht="12.75">
      <c r="A31" s="1" t="s">
        <v>60</v>
      </c>
      <c r="B31" s="1" t="s">
        <v>44</v>
      </c>
      <c r="C31" s="1" t="s">
        <v>61</v>
      </c>
      <c r="D31" s="1">
        <v>20</v>
      </c>
      <c r="E31" s="1">
        <v>10</v>
      </c>
      <c r="F31" s="1">
        <v>600</v>
      </c>
      <c r="G31" s="1">
        <v>-600</v>
      </c>
      <c r="H31" s="1" t="s">
        <v>63</v>
      </c>
    </row>
    <row r="32" spans="1:8" ht="12.75">
      <c r="A32" s="1" t="s">
        <v>60</v>
      </c>
      <c r="B32" s="1" t="s">
        <v>45</v>
      </c>
      <c r="C32" s="1" t="s">
        <v>61</v>
      </c>
      <c r="D32" s="1">
        <v>20</v>
      </c>
      <c r="E32" s="1">
        <v>10</v>
      </c>
      <c r="F32" s="1">
        <v>600</v>
      </c>
      <c r="G32" s="1">
        <v>-600</v>
      </c>
      <c r="H32" s="1" t="s">
        <v>63</v>
      </c>
    </row>
    <row r="33" spans="1:8" ht="12.75">
      <c r="A33" s="1" t="s">
        <v>60</v>
      </c>
      <c r="B33" s="1" t="s">
        <v>30</v>
      </c>
      <c r="C33" s="1" t="s">
        <v>61</v>
      </c>
      <c r="D33" s="1">
        <v>20</v>
      </c>
      <c r="E33" s="1">
        <v>10</v>
      </c>
      <c r="F33" s="1">
        <v>500</v>
      </c>
      <c r="G33" s="1">
        <v>-500</v>
      </c>
      <c r="H33" s="1" t="s">
        <v>64</v>
      </c>
    </row>
    <row r="34" spans="1:8" ht="12.75">
      <c r="A34" s="1" t="s">
        <v>60</v>
      </c>
      <c r="B34" s="1" t="s">
        <v>46</v>
      </c>
      <c r="C34" s="1" t="s">
        <v>61</v>
      </c>
      <c r="D34" s="1">
        <v>20</v>
      </c>
      <c r="E34" s="1">
        <v>10</v>
      </c>
      <c r="F34" s="1">
        <v>500</v>
      </c>
      <c r="G34" s="1">
        <v>-500</v>
      </c>
      <c r="H34" s="1" t="s">
        <v>65</v>
      </c>
    </row>
    <row r="35" spans="1:8" ht="12.75">
      <c r="A35" s="1" t="s">
        <v>66</v>
      </c>
      <c r="B35" s="1" t="s">
        <v>47</v>
      </c>
      <c r="C35" s="1" t="s">
        <v>61</v>
      </c>
      <c r="D35" s="1">
        <v>20</v>
      </c>
      <c r="E35" s="1">
        <v>10</v>
      </c>
      <c r="F35" s="1">
        <v>500</v>
      </c>
      <c r="G35" s="1">
        <v>-500</v>
      </c>
      <c r="H35" s="1" t="s">
        <v>63</v>
      </c>
    </row>
    <row r="36" spans="1:8" ht="12.75">
      <c r="A36" s="1" t="s">
        <v>66</v>
      </c>
      <c r="B36" s="1" t="s">
        <v>48</v>
      </c>
      <c r="C36" s="1" t="s">
        <v>61</v>
      </c>
      <c r="D36" s="1">
        <v>20</v>
      </c>
      <c r="E36" s="1">
        <v>10</v>
      </c>
      <c r="F36" s="1">
        <v>500</v>
      </c>
      <c r="G36" s="1">
        <v>-500</v>
      </c>
      <c r="H36" s="1" t="s">
        <v>67</v>
      </c>
    </row>
    <row r="37" spans="1:8" ht="12.75">
      <c r="A37" s="1" t="s">
        <v>66</v>
      </c>
      <c r="B37" s="1" t="s">
        <v>49</v>
      </c>
      <c r="C37" s="1" t="s">
        <v>61</v>
      </c>
      <c r="D37" s="1">
        <v>20</v>
      </c>
      <c r="E37" s="1">
        <v>10</v>
      </c>
      <c r="F37" s="1">
        <v>600</v>
      </c>
      <c r="G37" s="1">
        <v>-600</v>
      </c>
      <c r="H37" s="1" t="s">
        <v>68</v>
      </c>
    </row>
    <row r="38" spans="1:8" ht="12.75">
      <c r="A38" s="1" t="s">
        <v>69</v>
      </c>
      <c r="B38" s="1" t="s">
        <v>50</v>
      </c>
      <c r="C38" s="1" t="s">
        <v>61</v>
      </c>
      <c r="D38" s="1">
        <v>20</v>
      </c>
      <c r="E38" s="1">
        <v>10</v>
      </c>
      <c r="F38" s="1">
        <v>500</v>
      </c>
      <c r="G38" s="1">
        <v>-200</v>
      </c>
      <c r="H38" s="1" t="s">
        <v>70</v>
      </c>
    </row>
    <row r="39" spans="1:8" ht="12.75">
      <c r="A39" s="1" t="s">
        <v>69</v>
      </c>
      <c r="B39" s="1" t="s">
        <v>51</v>
      </c>
      <c r="C39" s="1" t="s">
        <v>61</v>
      </c>
      <c r="D39" s="1">
        <v>20</v>
      </c>
      <c r="E39" s="1">
        <v>10</v>
      </c>
      <c r="F39" s="1">
        <v>500</v>
      </c>
      <c r="G39" s="1">
        <v>-500</v>
      </c>
      <c r="H39" s="1" t="s">
        <v>71</v>
      </c>
    </row>
    <row r="41" spans="2:21" ht="12.7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</row>
    <row r="42" spans="2:21" ht="12.7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</row>
    <row r="43" spans="2:21" ht="12.7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</row>
    <row r="44" spans="2:21" ht="12.7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Gelu Costin</cp:lastModifiedBy>
  <dcterms:created xsi:type="dcterms:W3CDTF">2008-01-30T20:09:38Z</dcterms:created>
  <dcterms:modified xsi:type="dcterms:W3CDTF">2008-01-30T20:09:38Z</dcterms:modified>
  <cp:category/>
  <cp:version/>
  <cp:contentType/>
  <cp:contentStatus/>
</cp:coreProperties>
</file>