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<sst xmlns="http://schemas.openxmlformats.org/spreadsheetml/2006/main" count="45" uniqueCount="28">
  <si>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Weight%</t>
  </si>
  <si>
    <t xml:space="preserve"> </t>
  </si>
  <si>
    <t>Comment</t>
  </si>
  <si>
    <t>S</t>
  </si>
  <si>
    <t>Fe</t>
  </si>
  <si>
    <t>Cu</t>
  </si>
  <si>
    <t>Total</t>
  </si>
  <si>
    <t>R070333 Djurleite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</si>
  <si>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</si>
  <si>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</si>
  <si>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</si>
  <si>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</si>
  <si>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</si>
  <si>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</si>
  <si>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</si>
  <si>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</si>
  <si>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</si>
  <si>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</si>
  <si>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</si>
  <si>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Chemistry:</t>
  </si>
  <si>
    <r>
      <t>Cu</t>
    </r>
    <r>
      <rPr>
        <b/>
        <vertAlign val="subscript"/>
        <sz val="14"/>
        <color indexed="8"/>
        <rFont val="Calibri"/>
        <family val="2"/>
      </rPr>
      <t>31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16</t>
    </r>
  </si>
  <si>
    <t>Measured Chemistry:</t>
  </si>
  <si>
    <r>
      <t>Cu</t>
    </r>
    <r>
      <rPr>
        <b/>
        <vertAlign val="subscript"/>
        <sz val="14"/>
        <color indexed="8"/>
        <rFont val="Calibri"/>
        <family val="2"/>
      </rPr>
      <t>30.75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16</t>
    </r>
  </si>
  <si>
    <t xml:space="preserve">Column Conditions :  Cond 1 : 15keV 20nA  </t>
  </si>
  <si>
    <t xml:space="preserve">Standard Name :   </t>
  </si>
  <si>
    <t xml:space="preserve"> S , Fe, Cu On chalcopy </t>
  </si>
  <si>
    <t xml:space="preserve">Beam Size :  &lt;1 µm </t>
  </si>
  <si>
    <t>R070333 Djurleite - Cornwall, England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</si>
</sst>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</cols>
  <sheetData>
    <row r="2" ht="15">
      <c r="B2" t="s">
        <v>27</v>
      </c>
    </row>
    <row r="4" spans="3:6" ht="15">
      <c r="C4" t="s">
        <v>0</v>
      </c>
      <c r="F4" t="s">
        <v>1</v>
      </c>
    </row>
    <row r="5" spans="2:6" ht="15">
      <c r="B5" t="s">
        <v>2</v>
      </c>
      <c r="C5" t="s">
        <v>3</v>
      </c>
      <c r="D5" t="s">
        <v>4</v>
      </c>
      <c r="E5" t="s">
        <v>5</v>
      </c>
      <c r="F5" t="s">
        <v>6</v>
      </c>
    </row>
    <row r="6" spans="2:6" ht="15">
      <c r="B6" t="s">
        <v>7</v>
      </c>
      <c r="C6">
        <v>20.89109</v>
      </c>
      <c r="D6">
        <v>0.002257</v>
      </c>
      <c r="E6">
        <v>80.11732</v>
      </c>
      <c r="F6">
        <f>SUM(C6:E6)</f>
        <v>101.01066700000001</v>
      </c>
    </row>
    <row r="7" spans="2:6" ht="15">
      <c r="B7" t="s">
        <v>7</v>
      </c>
      <c r="C7">
        <v>20.98029</v>
      </c>
      <c r="D7">
        <v>0.023755</v>
      </c>
      <c r="E7">
        <v>79.52904</v>
      </c>
      <c r="F7">
        <f aca="true" t="shared" si="0" ref="F7:F20">SUM(C7:E7)</f>
        <v>100.533085</v>
      </c>
    </row>
    <row r="8" spans="2:6" ht="15">
      <c r="B8" t="s">
        <v>7</v>
      </c>
      <c r="C8">
        <v>20.93875</v>
      </c>
      <c r="D8">
        <v>0.024749</v>
      </c>
      <c r="E8">
        <v>79.36537</v>
      </c>
      <c r="F8">
        <f t="shared" si="0"/>
        <v>100.328869</v>
      </c>
    </row>
    <row r="9" spans="2:6" ht="15">
      <c r="B9" t="s">
        <v>7</v>
      </c>
      <c r="C9">
        <v>20.88556</v>
      </c>
      <c r="D9">
        <v>1E-05</v>
      </c>
      <c r="E9">
        <v>79.55193</v>
      </c>
      <c r="F9">
        <f t="shared" si="0"/>
        <v>100.4375</v>
      </c>
    </row>
    <row r="10" spans="2:6" ht="15">
      <c r="B10" t="s">
        <v>7</v>
      </c>
      <c r="C10">
        <v>20.9475</v>
      </c>
      <c r="D10">
        <v>0.009369</v>
      </c>
      <c r="E10">
        <v>79.71524</v>
      </c>
      <c r="F10">
        <f t="shared" si="0"/>
        <v>100.67210899999999</v>
      </c>
    </row>
    <row r="11" spans="2:6" ht="15">
      <c r="B11" t="s">
        <v>7</v>
      </c>
      <c r="C11">
        <v>21.01551</v>
      </c>
      <c r="D11">
        <v>0.011617</v>
      </c>
      <c r="E11">
        <v>80.28017</v>
      </c>
      <c r="F11">
        <f t="shared" si="0"/>
        <v>101.307297</v>
      </c>
    </row>
    <row r="12" spans="2:6" ht="15">
      <c r="B12" t="s">
        <v>7</v>
      </c>
      <c r="C12">
        <v>20.92317</v>
      </c>
      <c r="D12">
        <v>0.020578</v>
      </c>
      <c r="E12">
        <v>79.98265</v>
      </c>
      <c r="F12">
        <f t="shared" si="0"/>
        <v>100.926398</v>
      </c>
    </row>
    <row r="13" spans="2:6" ht="15">
      <c r="B13" t="s">
        <v>7</v>
      </c>
      <c r="C13">
        <v>21.02333</v>
      </c>
      <c r="D13">
        <v>1E-05</v>
      </c>
      <c r="E13">
        <v>79.47523</v>
      </c>
      <c r="F13">
        <f t="shared" si="0"/>
        <v>100.49857</v>
      </c>
    </row>
    <row r="14" spans="2:6" ht="15">
      <c r="B14" t="s">
        <v>7</v>
      </c>
      <c r="C14">
        <v>20.96484</v>
      </c>
      <c r="D14">
        <v>0.006789</v>
      </c>
      <c r="E14">
        <v>79.79301</v>
      </c>
      <c r="F14">
        <f t="shared" si="0"/>
        <v>100.76463899999999</v>
      </c>
    </row>
    <row r="15" spans="2:6" ht="15">
      <c r="B15" t="s">
        <v>7</v>
      </c>
      <c r="C15">
        <v>20.80902</v>
      </c>
      <c r="D15">
        <v>1E-05</v>
      </c>
      <c r="E15">
        <v>79.87864</v>
      </c>
      <c r="F15">
        <f t="shared" si="0"/>
        <v>100.68767</v>
      </c>
    </row>
    <row r="16" spans="2:6" ht="15">
      <c r="B16" t="s">
        <v>7</v>
      </c>
      <c r="C16">
        <v>20.96739</v>
      </c>
      <c r="D16">
        <v>0.016487</v>
      </c>
      <c r="E16">
        <v>79.99906</v>
      </c>
      <c r="F16">
        <f t="shared" si="0"/>
        <v>100.982937</v>
      </c>
    </row>
    <row r="17" spans="2:6" ht="15">
      <c r="B17" t="s">
        <v>7</v>
      </c>
      <c r="C17">
        <v>20.98563</v>
      </c>
      <c r="D17">
        <v>1E-05</v>
      </c>
      <c r="E17">
        <v>79.77805</v>
      </c>
      <c r="F17">
        <f t="shared" si="0"/>
        <v>100.76369</v>
      </c>
    </row>
    <row r="18" spans="2:6" ht="15">
      <c r="B18" t="s">
        <v>7</v>
      </c>
      <c r="C18">
        <v>21.04167</v>
      </c>
      <c r="D18">
        <v>0.012372</v>
      </c>
      <c r="E18">
        <v>79.57006</v>
      </c>
      <c r="F18">
        <f t="shared" si="0"/>
        <v>100.624102</v>
      </c>
    </row>
    <row r="19" spans="2:6" ht="15">
      <c r="B19" t="s">
        <v>7</v>
      </c>
      <c r="C19">
        <v>20.8713</v>
      </c>
      <c r="D19">
        <v>1E-05</v>
      </c>
      <c r="E19">
        <v>79.92561</v>
      </c>
      <c r="F19">
        <f t="shared" si="0"/>
        <v>100.79692</v>
      </c>
    </row>
    <row r="20" spans="2:6" ht="15.75" thickBot="1">
      <c r="B20" s="1" t="s">
        <v>7</v>
      </c>
      <c r="C20" s="1">
        <v>21.01061</v>
      </c>
      <c r="D20" s="1">
        <v>0.023268</v>
      </c>
      <c r="E20" s="1">
        <v>79.90078</v>
      </c>
      <c r="F20" s="1">
        <f t="shared" si="0"/>
        <v>100.934658</v>
      </c>
    </row>
    <row r="21" spans="2:6" ht="15">
      <c r="B21" t="s">
        <v>8</v>
      </c>
      <c r="C21">
        <f>AVERAGE(C6:C20)</f>
        <v>20.950377333333336</v>
      </c>
      <c r="D21">
        <f>AVERAGE(D6:D20)</f>
        <v>0.010086066666666667</v>
      </c>
      <c r="E21">
        <f>AVERAGE(E6:E20)</f>
        <v>79.79081066666666</v>
      </c>
      <c r="F21">
        <f>AVERAGE(F6:F20)</f>
        <v>100.75127406666665</v>
      </c>
    </row>
    <row r="22" spans="2:6" ht="15">
      <c r="B22" t="s">
        <v>9</v>
      </c>
      <c r="C22">
        <f>STDEV(C6:C20)</f>
        <v>0.06491637835011457</v>
      </c>
      <c r="D22">
        <f>STDEV(D6:D20)</f>
        <v>0.00968998487000637</v>
      </c>
      <c r="E22">
        <f>STDEV(E6:E20)</f>
        <v>0.2570460422755521</v>
      </c>
      <c r="F22">
        <f>STDEV(F6:F20)</f>
        <v>0.2551833566335832</v>
      </c>
    </row>
    <row r="25" ht="15">
      <c r="B25" t="s">
        <v>10</v>
      </c>
    </row>
    <row r="27" spans="2:6" ht="15">
      <c r="B27" t="s">
        <v>11</v>
      </c>
      <c r="C27" t="s">
        <v>12</v>
      </c>
      <c r="D27" t="s">
        <v>13</v>
      </c>
      <c r="E27" t="s">
        <v>14</v>
      </c>
      <c r="F27" t="s">
        <v>15</v>
      </c>
    </row>
    <row r="28" spans="2:6" ht="15">
      <c r="B28" t="s">
        <v>3</v>
      </c>
      <c r="C28">
        <v>20.95</v>
      </c>
      <c r="D28">
        <v>32.064</v>
      </c>
      <c r="E28">
        <f>C28/D28</f>
        <v>0.6533807385229541</v>
      </c>
      <c r="F28" s="2">
        <f>E28*E35</f>
        <v>16</v>
      </c>
    </row>
    <row r="29" spans="2:6" ht="15">
      <c r="B29" t="s">
        <v>5</v>
      </c>
      <c r="C29">
        <v>79.79</v>
      </c>
      <c r="D29">
        <v>63.54</v>
      </c>
      <c r="E29">
        <f>C29/D29</f>
        <v>1.2557444129682092</v>
      </c>
      <c r="F29" s="2">
        <f>E29*E35</f>
        <v>30.750693160792483</v>
      </c>
    </row>
    <row r="30" spans="2:6" ht="15">
      <c r="B30" t="s">
        <v>4</v>
      </c>
      <c r="C30">
        <v>0.01</v>
      </c>
      <c r="D30">
        <v>55.847</v>
      </c>
      <c r="E30">
        <f>C30/D30</f>
        <v>0.00017906064784142388</v>
      </c>
      <c r="F30" s="2">
        <f>E30*E35</f>
        <v>0.00438484056315984</v>
      </c>
    </row>
    <row r="31" spans="2:3" ht="15">
      <c r="B31" t="s">
        <v>16</v>
      </c>
      <c r="C31">
        <f>SUM(C28:C30)</f>
        <v>100.75000000000001</v>
      </c>
    </row>
    <row r="33" spans="4:7" ht="15">
      <c r="D33" t="s">
        <v>17</v>
      </c>
      <c r="G33" s="3">
        <v>16</v>
      </c>
    </row>
    <row r="35" spans="4:5" ht="15">
      <c r="D35" s="4" t="s">
        <v>18</v>
      </c>
      <c r="E35">
        <f>G33/E28</f>
        <v>24.48801909307876</v>
      </c>
    </row>
    <row r="37" spans="2:10" ht="20.25">
      <c r="B37" s="5" t="s">
        <v>19</v>
      </c>
      <c r="C37" s="5"/>
      <c r="D37" s="5" t="s">
        <v>20</v>
      </c>
      <c r="E37" s="5"/>
      <c r="F37" s="6"/>
      <c r="G37" s="6"/>
      <c r="H37" s="6"/>
      <c r="I37" s="6"/>
      <c r="J37" s="6"/>
    </row>
    <row r="39" spans="2:10" ht="20.25">
      <c r="B39" s="5" t="s">
        <v>21</v>
      </c>
      <c r="C39" s="5"/>
      <c r="D39" s="5" t="s">
        <v>22</v>
      </c>
      <c r="E39" s="5"/>
      <c r="F39" s="6"/>
      <c r="G39" s="6"/>
      <c r="H39" s="6"/>
      <c r="I39" s="6"/>
      <c r="J39" s="6"/>
    </row>
    <row r="41" ht="15">
      <c r="B41" t="s">
        <v>23</v>
      </c>
    </row>
    <row r="43" ht="15">
      <c r="B43" t="s">
        <v>24</v>
      </c>
    </row>
    <row r="44" ht="15">
      <c r="B44" t="s">
        <v>25</v>
      </c>
    </row>
    <row r="46" ht="15">
      <c r="B46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2012-06-27T16:12:48Z</cp:lastPrinted>
  <dcterms:created xsi:type="dcterms:W3CDTF">2012-06-27T15:47:21Z</dcterms:created>
  <dcterms:modified xsi:type="dcterms:W3CDTF">2012-06-27T16:13:35Z</dcterms:modified>
  <cp:category/>
  <cp:version/>
  <cp:contentType/>
  <cp:contentStatus/>
</cp:coreProperties>
</file>