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725" windowHeight="115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<sst xmlns="http://schemas.openxmlformats.org/spreadsheetml/2006/main" count="71" uniqueCount="48">
  <si>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dolomite50370</t>
  </si>
  <si>
    <t>#28</t>
  </si>
  <si>
    <t>#29</t>
  </si>
  <si>
    <t>Ox</t>
  </si>
  <si>
    <t>Wt</t>
  </si>
  <si>
    <t>Percents</t>
  </si>
  <si>
    <t>MgO</t>
  </si>
  <si>
    <t>CaO</t>
  </si>
  <si>
    <t>MnO</t>
  </si>
  <si>
    <t>FeO</t>
  </si>
  <si>
    <t>Totals</t>
  </si>
  <si>
    <t>Cation</t>
  </si>
  <si>
    <t>Numbers</t>
  </si>
  <si>
    <t>Mg</t>
  </si>
  <si>
    <t>Ca</t>
  </si>
  <si>
    <t>Mn</t>
  </si>
  <si>
    <t>Fe</t>
  </si>
  <si>
    <t>C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</si>
  <si>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</si>
  <si>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</si>
  <si>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</si>
  <si>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</si>
  <si>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</si>
  <si>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</si>
  <si>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</si>
  <si>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</si>
  <si>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</si>
  <si>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</si>
  <si>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dolom-s</t>
  </si>
  <si>
    <t>PET</t>
  </si>
  <si>
    <t>mncarb1</t>
  </si>
  <si>
    <t>LIF</t>
  </si>
  <si>
    <t>fecarb-s</t>
  </si>
  <si>
    <t>Ca Mg Fe Mn</t>
  </si>
  <si>
    <r>
      <t>CaMg(CO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</si>
  <si>
    <t>Ca1</t>
  </si>
  <si>
    <t>Mg2</t>
  </si>
  <si>
    <t>Fe1</t>
  </si>
  <si>
    <t>WDS scan:</t>
  </si>
  <si>
    <t>CO2*</t>
  </si>
  <si>
    <t>* = estimaated by difference</t>
  </si>
  <si>
    <t>Normalized to 6 O</t>
  </si>
  <si>
    <t>ideal</t>
  </si>
  <si>
    <t>measured</t>
  </si>
  <si>
    <r>
      <t>(Ca</t>
    </r>
    <r>
      <rPr>
        <vertAlign val="subscript"/>
        <sz val="14"/>
        <rFont val="Times New Roman"/>
        <family val="1"/>
      </rPr>
      <t>0.84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0.16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0.98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</si>
  <si>
    <t>average</t>
  </si>
  <si>
    <t>stdev</t>
  </si>
  <si>
    <t>in formula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</si>
</sst>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Courier New"/>
      <family val="0"/>
    </font>
    <font>
      <sz val="10"/>
      <name val="Times New Roman"/>
      <family val="1"/>
    </font>
    <font>
      <sz val="9"/>
      <color indexed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2" borderId="1" xfId="19" applyFont="1" applyFill="1" applyBorder="1">
      <alignment/>
      <protection/>
    </xf>
    <xf numFmtId="2" fontId="7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ample Inf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workbookViewId="0" topLeftCell="A1">
      <selection activeCell="L17" sqref="L17"/>
    </sheetView>
  </sheetViews>
  <sheetFormatPr defaultColWidth="9.00390625" defaultRowHeight="13.5"/>
  <cols>
    <col min="1" max="3" width="5.25390625" style="1" customWidth="1"/>
    <col min="4" max="4" width="7.50390625" style="1" customWidth="1"/>
    <col min="5" max="16384" width="5.25390625" style="1" customWidth="1"/>
  </cols>
  <sheetData>
    <row r="1" spans="2:16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</row>
    <row r="2" spans="2:9" ht="12.75">
      <c r="B2" s="1" t="s">
        <v>1</v>
      </c>
      <c r="C2" s="1" t="s">
        <v>2</v>
      </c>
      <c r="F2" s="4" t="s">
        <v>38</v>
      </c>
      <c r="G2" s="4"/>
      <c r="H2" s="5" t="s">
        <v>33</v>
      </c>
      <c r="I2" s="4"/>
    </row>
    <row r="3" spans="1:8" ht="12.75">
      <c r="A3" s="1" t="s">
        <v>3</v>
      </c>
      <c r="B3" s="1" t="s">
        <v>4</v>
      </c>
      <c r="C3" s="1" t="s">
        <v>5</v>
      </c>
      <c r="G3" s="1" t="s">
        <v>45</v>
      </c>
      <c r="H3" s="1" t="s">
        <v>46</v>
      </c>
    </row>
    <row r="4" spans="1:9" ht="12.75">
      <c r="A4" s="1" t="s">
        <v>6</v>
      </c>
      <c r="B4" s="2">
        <v>16.23</v>
      </c>
      <c r="C4" s="2">
        <v>16.48</v>
      </c>
      <c r="D4" s="2"/>
      <c r="G4" s="2">
        <f>AVERAGE(B4:C4)</f>
        <v>16.355</v>
      </c>
      <c r="H4" s="2">
        <f>STDEV(B4:C4)</f>
        <v>0.1767766952966369</v>
      </c>
      <c r="I4" s="2"/>
    </row>
    <row r="5" spans="1:9" ht="12.75">
      <c r="A5" s="1" t="s">
        <v>7</v>
      </c>
      <c r="B5" s="2">
        <v>26.56</v>
      </c>
      <c r="C5" s="2">
        <v>26.49</v>
      </c>
      <c r="D5" s="2"/>
      <c r="G5" s="2">
        <f>AVERAGE(B5:C5)</f>
        <v>26.525</v>
      </c>
      <c r="H5" s="2">
        <f>STDEV(B5:C5)</f>
        <v>0.04949747468258794</v>
      </c>
      <c r="I5" s="2"/>
    </row>
    <row r="6" spans="1:9" ht="12.75">
      <c r="A6" s="1" t="s">
        <v>8</v>
      </c>
      <c r="B6" s="2">
        <v>0.66</v>
      </c>
      <c r="C6" s="2">
        <v>0.74</v>
      </c>
      <c r="D6" s="2"/>
      <c r="G6" s="2">
        <f>AVERAGE(B6:C6)</f>
        <v>0.7</v>
      </c>
      <c r="H6" s="2">
        <f>STDEV(B6:C6)</f>
        <v>0.05656854249492559</v>
      </c>
      <c r="I6" s="2"/>
    </row>
    <row r="7" spans="1:9" ht="12.75">
      <c r="A7" s="1" t="s">
        <v>9</v>
      </c>
      <c r="B7" s="2">
        <v>6.51</v>
      </c>
      <c r="C7" s="2">
        <v>6.28</v>
      </c>
      <c r="D7" s="2"/>
      <c r="G7" s="2">
        <f>AVERAGE(B7:C7)</f>
        <v>6.395</v>
      </c>
      <c r="H7" s="2">
        <f>STDEV(B7:C7)</f>
        <v>0.16263455967294033</v>
      </c>
      <c r="I7" s="2"/>
    </row>
    <row r="8" spans="1:9" ht="12.75">
      <c r="A8" s="1" t="s">
        <v>39</v>
      </c>
      <c r="B8" s="2">
        <v>50.04</v>
      </c>
      <c r="C8" s="2">
        <v>50.02</v>
      </c>
      <c r="D8" s="2"/>
      <c r="G8" s="2">
        <f>AVERAGE(B8:C8)</f>
        <v>50.03</v>
      </c>
      <c r="H8" s="2">
        <f>STDEV(B8:C8)</f>
        <v>0.014142135638033715</v>
      </c>
      <c r="I8" s="2"/>
    </row>
    <row r="9" spans="1:9" ht="12.75">
      <c r="A9" s="1" t="s">
        <v>10</v>
      </c>
      <c r="B9" s="2">
        <v>100</v>
      </c>
      <c r="C9" s="2">
        <v>100</v>
      </c>
      <c r="D9" s="2"/>
      <c r="G9" s="2">
        <f>AVERAGE(B9:C9)</f>
        <v>100</v>
      </c>
      <c r="H9" s="2">
        <f>STDEV(B9:C9)</f>
        <v>0</v>
      </c>
      <c r="I9" s="2"/>
    </row>
    <row r="10" spans="1:9" ht="12.75">
      <c r="A10" s="1" t="s">
        <v>40</v>
      </c>
      <c r="B10" s="2"/>
      <c r="C10" s="2"/>
      <c r="D10" s="2"/>
      <c r="G10" s="2"/>
      <c r="H10" s="2"/>
      <c r="I10" s="2"/>
    </row>
    <row r="11" spans="2:9" ht="12.75">
      <c r="B11" s="2"/>
      <c r="C11" s="2"/>
      <c r="D11" s="2"/>
      <c r="G11" s="2"/>
      <c r="H11" s="2"/>
      <c r="I11" s="2"/>
    </row>
    <row r="12" spans="1:9" ht="12.75">
      <c r="A12" s="1" t="s">
        <v>11</v>
      </c>
      <c r="B12" s="2" t="s">
        <v>12</v>
      </c>
      <c r="C12" s="2" t="s">
        <v>41</v>
      </c>
      <c r="D12" s="2"/>
      <c r="G12" s="1" t="s">
        <v>45</v>
      </c>
      <c r="H12" s="1" t="s">
        <v>46</v>
      </c>
      <c r="I12" s="2" t="s">
        <v>47</v>
      </c>
    </row>
    <row r="13" spans="1:9" ht="12.75">
      <c r="A13" s="1" t="s">
        <v>35</v>
      </c>
      <c r="B13" s="2">
        <v>0.874</v>
      </c>
      <c r="C13" s="2">
        <v>0.872</v>
      </c>
      <c r="D13" s="2"/>
      <c r="G13" s="2">
        <f>AVERAGE(B13:C13)</f>
        <v>0.873</v>
      </c>
      <c r="H13" s="2">
        <f>STDEV(B13:C13)</f>
        <v>0.0014142135623934284</v>
      </c>
      <c r="I13" s="6">
        <f>G13*1/1.04</f>
        <v>0.8394230769230769</v>
      </c>
    </row>
    <row r="14" spans="1:9" ht="12.75">
      <c r="A14" s="1" t="s">
        <v>37</v>
      </c>
      <c r="B14" s="2">
        <v>0.167</v>
      </c>
      <c r="C14" s="2">
        <v>0.161</v>
      </c>
      <c r="D14" s="2"/>
      <c r="G14" s="2">
        <f>AVERAGE(B14:C14)</f>
        <v>0.164</v>
      </c>
      <c r="H14" s="2">
        <f>STDEV(B14:C14)</f>
        <v>0.0042426406871197715</v>
      </c>
      <c r="I14" s="6">
        <f>G14*1/1.04</f>
        <v>0.1576923076923077</v>
      </c>
    </row>
    <row r="15" spans="1:9" ht="12.75">
      <c r="A15" s="1" t="s">
        <v>36</v>
      </c>
      <c r="B15" s="2">
        <v>0.743</v>
      </c>
      <c r="C15" s="2">
        <v>0.754</v>
      </c>
      <c r="D15" s="2"/>
      <c r="G15" s="2">
        <f>AVERAGE(B15:C15)</f>
        <v>0.7484999999999999</v>
      </c>
      <c r="H15" s="2">
        <f>STDEV(B15:C15)</f>
        <v>0.00777817459306751</v>
      </c>
      <c r="I15" s="6">
        <v>0.98</v>
      </c>
    </row>
    <row r="16" spans="1:9" ht="12.75">
      <c r="A16" s="1" t="s">
        <v>15</v>
      </c>
      <c r="B16" s="2">
        <v>0.017</v>
      </c>
      <c r="C16" s="2">
        <v>0.019</v>
      </c>
      <c r="D16" s="2"/>
      <c r="G16" s="2">
        <f>AVERAGE(B16:C16)</f>
        <v>0.018000000000000002</v>
      </c>
      <c r="H16" s="2">
        <f>STDEV(B16:C16)</f>
        <v>0.0014142135623730356</v>
      </c>
      <c r="I16" s="6">
        <f>G16*1/0.77</f>
        <v>0.023376623376623377</v>
      </c>
    </row>
    <row r="17" spans="1:9" ht="12.75">
      <c r="A17" s="1" t="s">
        <v>17</v>
      </c>
      <c r="B17" s="2">
        <v>2.099</v>
      </c>
      <c r="C17" s="2">
        <v>2.097</v>
      </c>
      <c r="D17" s="2"/>
      <c r="G17" s="2">
        <f>AVERAGE(B17:C17)</f>
        <v>2.098</v>
      </c>
      <c r="H17" s="2">
        <f>STDEV(B17:C17)</f>
        <v>0.001414213562471933</v>
      </c>
      <c r="I17" s="6">
        <v>2</v>
      </c>
    </row>
    <row r="18" spans="1:9" ht="12.75">
      <c r="A18" s="1" t="s">
        <v>10</v>
      </c>
      <c r="B18" s="2">
        <v>3.901</v>
      </c>
      <c r="C18" s="2">
        <v>3.903</v>
      </c>
      <c r="D18" s="2"/>
      <c r="G18" s="2">
        <f>AVERAGE(B18:C18)</f>
        <v>3.902</v>
      </c>
      <c r="H18" s="2">
        <f>STDEV(B18:C18)</f>
        <v>0.0014142135605878221</v>
      </c>
      <c r="I18" s="2"/>
    </row>
    <row r="19" spans="2:9" ht="12.75">
      <c r="B19" s="2"/>
      <c r="C19" s="2"/>
      <c r="D19" s="2"/>
      <c r="E19" s="2"/>
      <c r="F19" s="2"/>
      <c r="G19" s="2"/>
      <c r="H19" s="2"/>
      <c r="I19" s="2"/>
    </row>
    <row r="20" spans="2:21" ht="20.25">
      <c r="B20" s="2"/>
      <c r="C20" s="2"/>
      <c r="D20" s="2"/>
      <c r="E20" s="2" t="s">
        <v>42</v>
      </c>
      <c r="F20" s="2"/>
      <c r="G20" s="3" t="s">
        <v>34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2:22" ht="20.25">
      <c r="B21" s="2"/>
      <c r="C21" s="2"/>
      <c r="D21" s="2"/>
      <c r="E21" s="2" t="s">
        <v>43</v>
      </c>
      <c r="F21" s="2"/>
      <c r="G21" s="7" t="s">
        <v>44</v>
      </c>
      <c r="H21" s="7"/>
      <c r="I21" s="7"/>
      <c r="J21" s="7"/>
      <c r="K21" s="7"/>
      <c r="L21" s="7"/>
      <c r="M21" s="7"/>
      <c r="N21" s="7"/>
      <c r="O21" s="2"/>
      <c r="P21" s="2"/>
      <c r="Q21" s="2"/>
      <c r="R21" s="2"/>
      <c r="S21" s="2"/>
      <c r="T21" s="2"/>
      <c r="U21" s="2"/>
      <c r="V21" s="2"/>
    </row>
    <row r="23" spans="1:8" ht="12.75">
      <c r="A23" s="1" t="s">
        <v>18</v>
      </c>
      <c r="B23" s="1" t="s">
        <v>19</v>
      </c>
      <c r="C23" s="1" t="s">
        <v>20</v>
      </c>
      <c r="D23" s="1" t="s">
        <v>21</v>
      </c>
      <c r="E23" s="1" t="s">
        <v>22</v>
      </c>
      <c r="F23" s="1" t="s">
        <v>23</v>
      </c>
      <c r="G23" s="1" t="s">
        <v>24</v>
      </c>
      <c r="H23" s="1" t="s">
        <v>25</v>
      </c>
    </row>
    <row r="24" spans="1:8" ht="12.75">
      <c r="A24" s="1" t="s">
        <v>26</v>
      </c>
      <c r="B24" s="1" t="s">
        <v>13</v>
      </c>
      <c r="C24" s="1" t="s">
        <v>27</v>
      </c>
      <c r="D24" s="1">
        <v>20</v>
      </c>
      <c r="E24" s="1">
        <v>10</v>
      </c>
      <c r="F24" s="1">
        <v>600</v>
      </c>
      <c r="G24" s="1">
        <v>-600</v>
      </c>
      <c r="H24" s="1" t="s">
        <v>28</v>
      </c>
    </row>
    <row r="25" spans="1:8" ht="12.75">
      <c r="A25" s="1" t="s">
        <v>29</v>
      </c>
      <c r="B25" s="1" t="s">
        <v>14</v>
      </c>
      <c r="C25" s="1" t="s">
        <v>27</v>
      </c>
      <c r="D25" s="1">
        <v>20</v>
      </c>
      <c r="E25" s="1">
        <v>10</v>
      </c>
      <c r="F25" s="1">
        <v>600</v>
      </c>
      <c r="G25" s="1">
        <v>-600</v>
      </c>
      <c r="H25" s="1" t="s">
        <v>28</v>
      </c>
    </row>
    <row r="26" spans="1:8" ht="12.75">
      <c r="A26" s="1" t="s">
        <v>29</v>
      </c>
      <c r="B26" s="1" t="s">
        <v>15</v>
      </c>
      <c r="C26" s="1" t="s">
        <v>27</v>
      </c>
      <c r="D26" s="1">
        <v>20</v>
      </c>
      <c r="E26" s="1">
        <v>10</v>
      </c>
      <c r="F26" s="1">
        <v>600</v>
      </c>
      <c r="G26" s="1">
        <v>-600</v>
      </c>
      <c r="H26" s="1" t="s">
        <v>30</v>
      </c>
    </row>
    <row r="27" spans="1:8" ht="12.75">
      <c r="A27" s="1" t="s">
        <v>31</v>
      </c>
      <c r="B27" s="1" t="s">
        <v>16</v>
      </c>
      <c r="C27" s="1" t="s">
        <v>27</v>
      </c>
      <c r="D27" s="1">
        <v>20</v>
      </c>
      <c r="E27" s="1">
        <v>10</v>
      </c>
      <c r="F27" s="1">
        <v>500</v>
      </c>
      <c r="G27" s="1">
        <v>-500</v>
      </c>
      <c r="H27" s="1" t="s">
        <v>32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2006-11-02T19:21:25Z</dcterms:created>
  <dcterms:modified xsi:type="dcterms:W3CDTF">2008-02-12T03:35:02Z</dcterms:modified>
  <cp:category/>
  <cp:version/>
  <cp:contentType/>
  <cp:contentStatus/>
</cp:coreProperties>
</file>